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C:\a\hp\中体連\20230621\作成中\"/>
    </mc:Choice>
  </mc:AlternateContent>
  <xr:revisionPtr revIDLastSave="0" documentId="13_ncr:1_{EDE4E729-CC08-483C-BA83-A7557AEE7498}" xr6:coauthVersionLast="47" xr6:coauthVersionMax="47" xr10:uidLastSave="{00000000-0000-0000-0000-000000000000}"/>
  <bookViews>
    <workbookView xWindow="1485" yWindow="1050" windowWidth="23595" windowHeight="14430" xr2:uid="{00000000-000D-0000-FFFF-FFFF00000000}"/>
  </bookViews>
  <sheets>
    <sheet name="外部コーチ申込" sheetId="16" r:id="rId1"/>
    <sheet name="個人戦（学校部活動）" sheetId="3" r:id="rId2"/>
    <sheet name="個人戦　地域スポーツ団体等（地域スポーツ団体等）" sheetId="13" r:id="rId3"/>
    <sheet name="団体戦（学校部活動）" sheetId="5" r:id="rId4"/>
    <sheet name="体重測定結果" sheetId="10" r:id="rId5"/>
    <sheet name="団体戦　地域スポーツ団体等（地域スポーツ団体等）" sheetId="14" r:id="rId6"/>
    <sheet name="体重測定結果 (2)" sheetId="15" r:id="rId7"/>
    <sheet name="分類項目" sheetId="4" r:id="rId8"/>
    <sheet name="学校番号等" sheetId="2" r:id="rId9"/>
    <sheet name="チーム一覧" sheetId="12" r:id="rId10"/>
  </sheets>
  <definedNames>
    <definedName name="_xlnm._FilterDatabase" localSheetId="7" hidden="1">分類項目!$A$1:$F$177</definedName>
    <definedName name="_xlnm.Print_Area" localSheetId="2">'個人戦　地域スポーツ団体等（地域スポーツ団体等）'!$A$1:$N$41</definedName>
    <definedName name="_xlnm.Print_Area" localSheetId="1">'個人戦（学校部活動）'!$A$1:$N$41</definedName>
    <definedName name="_xlnm.Print_Area" localSheetId="4">体重測定結果!$A$1:$G$22</definedName>
    <definedName name="_xlnm.Print_Area" localSheetId="6">'体重測定結果 (2)'!$A$1:$G$22</definedName>
    <definedName name="_xlnm.Print_Area" localSheetId="5">'団体戦　地域スポーツ団体等（地域スポーツ団体等）'!$A$1:$N$26</definedName>
    <definedName name="_xlnm.Print_Area" localSheetId="3">'団体戦（学校部活動）'!$A$1:$N$26</definedName>
    <definedName name="_xlnm.Print_Area" localSheetId="7">分類項目!$A$1:$Q$82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14" l="1"/>
  <c r="B22" i="14"/>
  <c r="B21" i="14"/>
  <c r="B20" i="14"/>
  <c r="B19" i="14"/>
  <c r="B15" i="14"/>
  <c r="B14" i="14"/>
  <c r="B13" i="14"/>
  <c r="B12" i="14"/>
  <c r="B11" i="14"/>
  <c r="B10" i="14"/>
  <c r="B9" i="14"/>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H41" i="13"/>
  <c r="C19" i="15" l="1"/>
  <c r="C20" i="15"/>
  <c r="C21" i="15"/>
  <c r="C22" i="15"/>
  <c r="B19" i="15"/>
  <c r="B20" i="15"/>
  <c r="B21" i="15"/>
  <c r="B22" i="15"/>
  <c r="C6" i="15"/>
  <c r="C7" i="15"/>
  <c r="C8" i="15"/>
  <c r="C9" i="15"/>
  <c r="C10" i="15"/>
  <c r="C11" i="15"/>
  <c r="C12" i="15"/>
  <c r="B6" i="15"/>
  <c r="B7" i="15"/>
  <c r="B8" i="15"/>
  <c r="B9" i="15"/>
  <c r="B10" i="15"/>
  <c r="B11" i="15"/>
  <c r="B12" i="15"/>
  <c r="F3" i="15"/>
  <c r="F16" i="15" s="1"/>
  <c r="F16" i="10"/>
  <c r="F3" i="10"/>
  <c r="E22" i="14"/>
  <c r="E21" i="14"/>
  <c r="E20" i="14"/>
  <c r="E19" i="14"/>
  <c r="E15" i="14"/>
  <c r="E14" i="14"/>
  <c r="E13" i="14"/>
  <c r="E12" i="14"/>
  <c r="E11" i="14"/>
  <c r="E10" i="14"/>
  <c r="E9" i="14"/>
  <c r="P4" i="14"/>
  <c r="P2" i="14"/>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P4" i="13"/>
  <c r="P2" i="13"/>
  <c r="C19" i="10"/>
  <c r="C20" i="10"/>
  <c r="C21" i="10"/>
  <c r="C22" i="10"/>
  <c r="B19" i="10"/>
  <c r="B20" i="10"/>
  <c r="B21" i="10"/>
  <c r="B22" i="10"/>
  <c r="C11" i="10"/>
  <c r="C12" i="10"/>
  <c r="C6" i="10"/>
  <c r="C7" i="10"/>
  <c r="C8" i="10"/>
  <c r="C9" i="10"/>
  <c r="C10" i="10"/>
  <c r="B6" i="10"/>
  <c r="B7" i="10"/>
  <c r="B8" i="10"/>
  <c r="B9" i="10"/>
  <c r="B10" i="10"/>
  <c r="B11" i="10"/>
  <c r="B12" i="10"/>
  <c r="B9" i="5"/>
  <c r="C9" i="5"/>
  <c r="D9" i="5"/>
  <c r="E9" i="5"/>
  <c r="P2" i="3"/>
  <c r="I180" i="2" l="1"/>
  <c r="I181" i="2"/>
  <c r="I182" i="2"/>
  <c r="I183" i="2"/>
  <c r="I184" i="2"/>
  <c r="I185" i="2"/>
  <c r="I186" i="2"/>
  <c r="I187" i="2"/>
  <c r="I188" i="2"/>
  <c r="I189" i="2"/>
  <c r="I190" i="2"/>
  <c r="I179" i="2"/>
  <c r="H26" i="5" l="1"/>
  <c r="H41" i="3"/>
  <c r="D22" i="5"/>
  <c r="C22" i="5"/>
  <c r="B22" i="5"/>
  <c r="D21" i="5"/>
  <c r="C21" i="5"/>
  <c r="B21" i="5"/>
  <c r="D20" i="5"/>
  <c r="C20" i="5"/>
  <c r="B20" i="5"/>
  <c r="D19" i="5"/>
  <c r="C19" i="5"/>
  <c r="B19" i="5"/>
  <c r="D15" i="5"/>
  <c r="D14" i="5"/>
  <c r="D13" i="5"/>
  <c r="D12" i="5"/>
  <c r="D11" i="5"/>
  <c r="D10" i="5"/>
  <c r="B15" i="5"/>
  <c r="B14" i="5"/>
  <c r="B13" i="5"/>
  <c r="B12" i="5"/>
  <c r="B11" i="5"/>
  <c r="B10" i="5"/>
  <c r="E22" i="5"/>
  <c r="E21" i="5"/>
  <c r="E20" i="5"/>
  <c r="E19" i="5"/>
  <c r="P4" i="5" l="1"/>
  <c r="E11" i="5" s="1"/>
  <c r="P2" i="5"/>
  <c r="C15" i="5" s="1"/>
  <c r="C12" i="5" l="1"/>
  <c r="E12" i="5"/>
  <c r="E15" i="5"/>
  <c r="C13" i="5"/>
  <c r="E13" i="5"/>
  <c r="C10" i="5"/>
  <c r="C14" i="5"/>
  <c r="E10" i="5"/>
  <c r="E14" i="5"/>
  <c r="C11" i="5"/>
  <c r="E37" i="3"/>
  <c r="C37" i="3"/>
  <c r="E36" i="3"/>
  <c r="C36" i="3"/>
  <c r="E35" i="3"/>
  <c r="C35" i="3"/>
  <c r="E34" i="3"/>
  <c r="C34" i="3"/>
  <c r="E33" i="3"/>
  <c r="C33" i="3"/>
  <c r="E32" i="3"/>
  <c r="C32" i="3"/>
  <c r="E31" i="3"/>
  <c r="C31" i="3"/>
  <c r="E30" i="3"/>
  <c r="C30" i="3"/>
  <c r="E29" i="3"/>
  <c r="C29" i="3"/>
  <c r="E28" i="3"/>
  <c r="C28" i="3"/>
  <c r="E27" i="3"/>
  <c r="C27" i="3"/>
  <c r="E26" i="3"/>
  <c r="C26" i="3"/>
  <c r="E25" i="3"/>
  <c r="C25" i="3"/>
  <c r="E24" i="3"/>
  <c r="C24" i="3"/>
  <c r="E23" i="3"/>
  <c r="C23" i="3"/>
  <c r="E22" i="3"/>
  <c r="C22" i="3"/>
  <c r="E21" i="3"/>
  <c r="C21" i="3"/>
  <c r="E20" i="3"/>
  <c r="C20" i="3"/>
  <c r="E19" i="3"/>
  <c r="C19" i="3"/>
  <c r="E18" i="3"/>
  <c r="C18" i="3"/>
  <c r="E17" i="3"/>
  <c r="C17" i="3"/>
  <c r="E16" i="3"/>
  <c r="C16" i="3"/>
  <c r="E15" i="3"/>
  <c r="C15" i="3"/>
  <c r="E14" i="3"/>
  <c r="C14" i="3"/>
  <c r="P4" i="3"/>
  <c r="E8" i="3" s="1"/>
  <c r="C8" i="3"/>
  <c r="C11" i="3" l="1"/>
  <c r="C13" i="3"/>
  <c r="E12" i="3"/>
  <c r="E11" i="3"/>
  <c r="C9" i="3"/>
  <c r="E13" i="3"/>
  <c r="C12" i="3"/>
  <c r="C10" i="3"/>
  <c r="E9" i="3"/>
  <c r="E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太田篤士</author>
    <author>Windows ユーザー</author>
  </authors>
  <commentList>
    <comment ref="J3" authorId="0" shapeId="0" xr:uid="{00000000-0006-0000-0000-000001000000}">
      <text>
        <r>
          <rPr>
            <sz val="14"/>
            <color indexed="81"/>
            <rFont val="HG創英角ﾎﾟｯﾌﾟ体"/>
            <family val="3"/>
            <charset val="128"/>
          </rPr>
          <t xml:space="preserve">学校名がリストにない場合は、下の［学校番号等］のタブの「予備１～１２」のセルに正式名称で学校名を入力した後、改めてリストから選んで下さい。
</t>
        </r>
      </text>
    </comment>
    <comment ref="J5" authorId="1" shapeId="0" xr:uid="{00000000-0006-0000-0000-000002000000}">
      <text>
        <r>
          <rPr>
            <b/>
            <sz val="11"/>
            <color indexed="81"/>
            <rFont val="ＭＳ Ｐゴシック"/>
            <family val="3"/>
            <charset val="128"/>
          </rPr>
          <t>プルダウンから選択して、入力をお願いします。これ以降もプルダウン式で選択し、入力をお願いします。</t>
        </r>
      </text>
    </comment>
    <comment ref="J6" authorId="1" shapeId="0" xr:uid="{00000000-0006-0000-0000-000003000000}">
      <text>
        <r>
          <rPr>
            <b/>
            <sz val="11"/>
            <color indexed="81"/>
            <rFont val="ＭＳ Ｐゴシック"/>
            <family val="3"/>
            <charset val="128"/>
          </rPr>
          <t>プルダウンから選択して、入力をお願いします。これ以降もプルダウン式で選択し、入力をお願いします。</t>
        </r>
      </text>
    </comment>
  </commentList>
</comments>
</file>

<file path=xl/sharedStrings.xml><?xml version="1.0" encoding="utf-8"?>
<sst xmlns="http://schemas.openxmlformats.org/spreadsheetml/2006/main" count="2210" uniqueCount="892">
  <si>
    <t>玉名</t>
  </si>
  <si>
    <t>玉名</t>
    <phoneticPr fontId="1"/>
  </si>
  <si>
    <t>宇城</t>
  </si>
  <si>
    <t>熊本市</t>
  </si>
  <si>
    <t>山鹿市</t>
  </si>
  <si>
    <t>山鹿市</t>
    <phoneticPr fontId="1"/>
  </si>
  <si>
    <t>菊池</t>
    <phoneticPr fontId="1"/>
  </si>
  <si>
    <t>阿蘇</t>
  </si>
  <si>
    <t>阿蘇</t>
    <phoneticPr fontId="1"/>
  </si>
  <si>
    <t>上益城</t>
    <phoneticPr fontId="1"/>
  </si>
  <si>
    <t>八代</t>
    <phoneticPr fontId="1"/>
  </si>
  <si>
    <t>芦北</t>
  </si>
  <si>
    <t>球磨</t>
  </si>
  <si>
    <t>球磨</t>
    <phoneticPr fontId="1"/>
  </si>
  <si>
    <t>天草</t>
  </si>
  <si>
    <t>天草</t>
    <phoneticPr fontId="1"/>
  </si>
  <si>
    <t>熊本市出水〒862-0941熊本市中央区出水5丁目3番1号096-371-2277096-371-2296溜渕孝二53935(15)28(3)</t>
  </si>
  <si>
    <t>熊本市白川〒862-0971熊本市中央区大江3丁目1番12号096-364-6181096-364-6389中村貞二37609(11)21(3)</t>
  </si>
  <si>
    <t>熊本市藤園〒860-0001熊本市中央区千葉城町5番2号096-353-6417096-353-6421田中忠37302(21)18(9)</t>
  </si>
  <si>
    <t>熊本市花陵〒860-0054熊本市西区八島2丁目14番1号096-354-5635096-351-8428浦邉亮一31410(21)15(4)</t>
  </si>
  <si>
    <t>熊本市城南〒861-4113熊本市南区八幡8丁目1番1号096-357-7175096-358-1296中曽哲也29440(11)16(3)</t>
  </si>
  <si>
    <t>熊本市京陵〒860-0081熊本市中央区京町本丁1番14号096-354-1316096-351-5610志垣裕二37678(8)20(2)</t>
  </si>
  <si>
    <t>熊本市西山〒860-0073熊本市中央区島崎1丁目27番1号096-354-0091096-351-1853川上敬士37576(18)21(5)</t>
  </si>
  <si>
    <t>熊本市江南〒860-0822熊本市中央区本山町75番地096-325-0259096-351-8896酒井康範23262(2)11(2)</t>
  </si>
  <si>
    <t>熊本市江原〒860-0813熊本市中央区琴平2丁目9番59号096-372-1710096-372-1748諏訪園勉27282(7)12(3)</t>
  </si>
  <si>
    <t>熊本市竜南〒860-0863熊本市中央区坪井4丁目16番1号096-343-3203096-343-3267徳永光博25368(5)13(2)</t>
  </si>
  <si>
    <t>熊本市桜山〒860-0862熊本市中央区黒髪5丁目13番1号096-344-3828096-344-3896小川洋二17169(1)7(1)</t>
  </si>
  <si>
    <t>熊本市湖東〒862-0909熊本市東区湖東1丁目13番1号096-368-2118096-368-2218園田研之33428(24)17(5)</t>
  </si>
  <si>
    <t>熊本市託麻〒862-0963熊本市南区出仲間6丁目4番1号096-378-0338096-378-0536有江禎裕54988(11)31(4)</t>
  </si>
  <si>
    <t>熊本市三和〒860-0061熊本市西区上高橋1丁目4番1号096-329-0518096-329-0803永松一政41617(20)22(5)</t>
  </si>
  <si>
    <t>熊本市城西〒861-5287熊本市西区小島8丁目17番1号096-329-2792096-329-2817田口陽一17213(8)8(2)</t>
  </si>
  <si>
    <t>熊本市帯山〒862-0924熊本市中央区帯山1丁目35番32号096-383-1288096-383-1349岩下眞551,002(15)30(3)</t>
  </si>
  <si>
    <t>熊本市東野〒861-2106熊本市東区東野3丁目6番50号096-369-5459096-369-5641松永洋31538(8)17(2)</t>
  </si>
  <si>
    <t>熊本市錦ヶ丘〒862-0912熊本市東区錦ヶ丘22番1号096-368-3166096-368-3739松島孝司62925(33)30(5)</t>
  </si>
  <si>
    <t>熊本市二岡〒861-8041熊本市東区戸島3丁目15番2号096-380-2155096-380-4197田中豊造25381(6)13(2)</t>
  </si>
  <si>
    <t>熊本市東部〒861-8010熊本市東区上南部2丁目21番1号096-380-2053096-380-5712園田恭大29407(13)16(3)</t>
  </si>
  <si>
    <t>熊本市楠〒861-8003熊本市北区楠3丁目2番1号096-338-1735096-338-1961原公徳27424(8)13(1)</t>
  </si>
  <si>
    <t>熊本市西原〒862-0926熊本市東区保田窪4丁目9番1号096-383-6124096-383-6125増村隆夫51695(21)25(5)</t>
  </si>
  <si>
    <t>熊本市武蔵〒861-8001熊本市北区武蔵ヶ丘4丁目19番1号096-338-5430096-338-5468海津英孝24336(5)12(2)</t>
  </si>
  <si>
    <t>熊本市東町〒862-0901熊本市東区東町4丁目15番1号096-367-8113096-367-8178香山悟32442(15)17(4)</t>
  </si>
  <si>
    <t>熊本市出水南〒862-0941熊本市中央区出水7丁目86番1号096-378-6429096-378-6910出﨑友英31512(9)17(3)</t>
  </si>
  <si>
    <t>熊本市清水〒861-8075熊本市北区清水新地2丁目3番1号096-345-2753096-345-2758多賀美文37585(11)20(3)</t>
  </si>
  <si>
    <t>熊本市井芹〒860-0079熊本市西区上熊本3丁目27番1号096-359-0747096-359-0757小田高子22295(2)10(1)</t>
  </si>
  <si>
    <t>熊本市北部〒861-5521熊本市北区鹿子木町1番地096-245-0002096-245-0543金森勲43687(14)22(3)</t>
  </si>
  <si>
    <t>熊本市芳野〒861-5343熊本市西区河内町野出1420番地46096-277-2004096-277-2032中西英隆1340(1)4(1)</t>
  </si>
  <si>
    <t>熊本市河内特〒861-5347熊本市西区河内町大字船津2470番地1096-276-0030096-276-0034豊田浩之1596(1)4(1)</t>
  </si>
  <si>
    <t>熊本市飽田〒861-5254熊本市南区孫代町72番地096-227-0004096-227-0353藤澤龍介28359(3)14(3)</t>
  </si>
  <si>
    <t>熊本市天明〒861-4125熊本市南区奥古閑町2146番地1096-223-0038096-223-0283新垣力16202(2)8(2)</t>
  </si>
  <si>
    <t>熊本市長嶺〒861-8039熊本市東区長嶺南7丁目21番40号096-368-9926096-368-9936楠木正昭59997(18)33(5)</t>
  </si>
  <si>
    <t>熊本市力合〒861-4133熊本市南区島町5丁目8番1号096-358-6454096-358-6487田尻安洋37569(16)19(3)</t>
  </si>
  <si>
    <t>熊本市龍田〒861-8006熊本市北区龍田7丁目8番1号096-339-9965096-339-0136大園隆明36565(19)19(3)</t>
  </si>
  <si>
    <t>熊本市日吉〒861-4101熊本市南区近見5丁目5番1号096-351-6442096-351-6447泉成章30428(21)15(3)</t>
  </si>
  <si>
    <t>熊本市桜木〒861-2101熊本市東区桜木4丁目13番23号096-365-1641096-365-1705中居勝33527(10)19(3)</t>
  </si>
  <si>
    <t>熊本市富合〒861-4154熊本市南区富合町平原56番地096-357-4343096-357-4344大窪裕次郎21251(1)9(1)</t>
  </si>
  <si>
    <t>熊本市下益城城南〒861-4202熊本市南区城南町宮地1020番地10964-28-20060964-28-0165大橋英材39571(21)20(4)</t>
  </si>
  <si>
    <t>熊本市鹿南〒861-0133熊本市北区植木町滴水1110番地096-272-0073096-272-0191田尻博道25314(10)12(3)</t>
  </si>
  <si>
    <t>熊本市五霊〒861-0135熊本市北区植木町一木163番地096-272-0103096-272-0160吉田和親26289(14)12(3)</t>
  </si>
  <si>
    <t>熊本市植木北〒861-0114熊本市北区植木町舟島455番地1096-272-0209096-272-0431福永俊一17132(7)6(1)</t>
  </si>
  <si>
    <t>私立九州学院〒862-8676熊本市中央区大江5丁目2-1096-364-6134096-363-2578阿部英樹133079</t>
  </si>
  <si>
    <t>私立尚絅〒862-8678熊本市中央区九品寺2丁目6-78096-363-2301096-372-834１甲斐正哉6623</t>
  </si>
  <si>
    <t>私立ルーテル学院〒860-8520熊本市中央区黒髪3丁目12-16096-343-3246096-343-3455林田博文121886</t>
  </si>
  <si>
    <t>私立真和〒862-0976熊本市中央区九品寺3丁目1-1096-366-6177096-364-8182上田祐規122117</t>
  </si>
  <si>
    <t>私立熊本マリスト学園〒862-0911熊本市東区健軍2丁目11-54096-368-2131096-365-7850岩永利晴131466</t>
  </si>
  <si>
    <t>私立文徳〒860-0082熊本市西区池田4丁目22-2096-323-6677096-359-2373荒木孝洋7503</t>
  </si>
  <si>
    <t>私立鎮西〒862-0976熊本市中央区九品寺3丁目1-1096-364-8176096-364-8182上田祐規5803</t>
  </si>
  <si>
    <t>国立大学法人熊本大学教育学部附属〒860-0081熊本市中央区京町本丁5-12096-355-0375096-355-0379島谷浩2247512</t>
  </si>
  <si>
    <t>宇土市鶴城〒869-0433宇土市新小路町1510964-22-01400964-22-5265中島仙一郎59790(17)26(5)</t>
  </si>
  <si>
    <t>宇土市住吉〒869-0402宇土市笹原町17000964-22-03460964-22-0302佐渡清14114(1)4(1)</t>
  </si>
  <si>
    <t>宇土市網田〒869-3173宇土市下網田町11200964-27-00110964-27-0062三浦克洋12513</t>
  </si>
  <si>
    <t>宇城市三角〒869-3205宇城市三角町波多29460964-52-21360964-52-2081寺本洋一17142(7)7(2)</t>
  </si>
  <si>
    <t>宇城市不知火〒869-0562宇城市不知火町長崎450964-32-02110964-32-0304田中繁蔵22203(15)9(3)</t>
  </si>
  <si>
    <t>宇城市小川〒869-0605宇城市小川町南部田287-20964-43-00360964-43-0167岩村浩一25387(5)14(2)</t>
  </si>
  <si>
    <t>宇城市豊野〒861-4301宇城市豊野町糸石35360964-45-20040964-45-2104上田英二17112(4)4(1)</t>
  </si>
  <si>
    <t>宇城市松橋〒869-0502宇城市松橋町松橋522-10964-33-11300964-33-1131吉田泰幸44731(11)21(2)</t>
  </si>
  <si>
    <t>美里町中央〒861-4405下益城郡美里町萱野8100964-46-20170964-46-2027園田寛子16101(4)4(1)</t>
  </si>
  <si>
    <t>美里町砥用〒861-4727下益城郡美里町原町3300964-47-00040964-47-0364小田恭生15133(2)6(1)</t>
  </si>
  <si>
    <t>県立宇土〒869-0454宇土市古城町630964-22-00430964-22-4753竹下文則122396</t>
  </si>
  <si>
    <t>玉名市玉名〒865-0063玉名市中尾3800968-72-41910968-72-4210太田恭司44664(9)20(2)</t>
  </si>
  <si>
    <t>玉名市玉南〒865-0041玉名市伊倉北方26360968-73-31710968-73-3172松下芳朗19152(4)8(2)</t>
  </si>
  <si>
    <t>玉名市玉陵〒865-0005玉名市玉名9000968-72-25970968-72-2397三次圭介16148(3)8(2)</t>
  </si>
  <si>
    <t>玉名市有明〒865-0055玉名市大浜町1765-80968-76-01360968-76-0140岩本智浩21204(7)9(3)</t>
  </si>
  <si>
    <t>玉名市岱明〒869-0203玉名市岱明町浜田1200968-57-04020968-57-0466益﨑慎司28335(7)13(3)</t>
  </si>
  <si>
    <t>玉名市天水〒861-5401玉名市天水町小天70320968-82-20440968-82-2418井手正直17165(2)7(1)</t>
  </si>
  <si>
    <t>荒尾市荒尾海陽〒864-0041荒尾市荒尾18280968-62-78400968-63-0191川並満德41494(15)17(3)</t>
  </si>
  <si>
    <t>荒尾市荒尾第三〒864-0012荒尾市本井手7000968-66-04620968-66-0977草場博志28514(9)15(2)</t>
  </si>
  <si>
    <t>荒尾市荒尾第四〒864-0163荒尾市野原15280968-68-00140968-68-6002杉本三郎24302(3)10(1)</t>
  </si>
  <si>
    <t>玉東町玉東〒869-0312玉名郡玉東町白木340968-85-21160968-85-2198上村公之16151(1)7(1)</t>
  </si>
  <si>
    <t>和水町菊水〒865-0136玉名郡和水町江田42500968-86-20040968-75-6060上田浩二16125(2)6(2)</t>
  </si>
  <si>
    <t>和水町三加和〒861-0913玉名郡和水町板楠10010968-34-21340968-34-2660横手宏公1687(5)5(2)</t>
  </si>
  <si>
    <t>南関町南関〒861-0811玉名郡南関町小原2121-10968-53-00050968-53-0209中山直幸21226(8)11(4)</t>
  </si>
  <si>
    <t>長洲町腹栄〒869-0103玉名郡長洲町腹赤7320968-78-07070968-78-7105福島英士郎18213(3)8(2)</t>
  </si>
  <si>
    <t>長洲町長洲〒869-0123玉名郡長洲町長洲805-10968-78-01050968-78-7106髙木徹17176(2)7(1)</t>
  </si>
  <si>
    <t>県立玉名高等学校附属〒865-0064玉名市中18530968-73-21010968-73-3436鈴木田光孝132396</t>
  </si>
  <si>
    <t>山鹿市山鹿〒861-0501山鹿市山鹿4460968-43-11850968-43-5818池田幸春50663(19)21(4)</t>
  </si>
  <si>
    <t>山鹿市鶴城〒861-0551山鹿市津留11900968-43-11880968-43-1766船津巧1549(4)5(2)</t>
  </si>
  <si>
    <t>山鹿市米野岳〒861-0561山鹿市鹿央町岩原13500968-36-31510968-36-3152松永博文20148(4)8(2)</t>
  </si>
  <si>
    <t>山鹿市菊鹿〒861-0406山鹿市菊鹿町下内田4850968-48-20340968-48-3194有働昭法18168(9)8(2)</t>
  </si>
  <si>
    <t>山鹿市鹿本〒861-0331山鹿市鹿本町来民1267-10968-46-20760968-42-3040鹿瀨島智23215(12)9(3)</t>
  </si>
  <si>
    <t>山鹿市鹿北〒861-0601山鹿市鹿北町四丁14640968-32-20190968-32-3797郡一路1582(9)6(3)</t>
  </si>
  <si>
    <t>菊池市菊池北〒861-1331菊池市隈府15150968-25-20410968-25-1908村田武19201(11)8(2)</t>
  </si>
  <si>
    <t>菊池市菊池南〒861-1331菊池市隈府8330968-25-22390968-25-0972水上孝親32412(15)16(4)</t>
  </si>
  <si>
    <t>菊池市七城〒861-1353菊池市七城町甲佐町660968-25-26280968-25-3130水田智英15164(5)6(1)</t>
  </si>
  <si>
    <t>菊池市旭志〒869-1204菊池市旭志小原2240968-37-20090968-37-3535岩根俊治1697(4)5(2)</t>
  </si>
  <si>
    <t>菊池市泗水〒861-1212菊池市泗水町豊水34900968-38-24500968-38-6560岩下昭彦31427(11)15(3)</t>
  </si>
  <si>
    <t>合志市合志〒861-1115合志市豊岡955096-248-0006096-249-2035平尾健吾55830(22)28(6)</t>
  </si>
  <si>
    <t>合志市西合志〒861-1103合志市野々島4393-1096-242-0100096-242-2006谷口雄一22249(3)10(2)</t>
  </si>
  <si>
    <t>合志市西合志南〒861-1102合志市須屋2956096-242-3733096-242-3739中島栄治53833(26)27(5)</t>
  </si>
  <si>
    <t>大津町大津〒869-1233菊池郡大津町大津1270096-293-4360096-293-4333渡邊和博32463(8)14(2)</t>
  </si>
  <si>
    <t>大津町大津北〒869-1233菊池郡大津町大津310096-294-2310096-294-2316鶴田義晃43548(16)19(4)</t>
  </si>
  <si>
    <t>菊陽町菊陽〒869-1103菊池郡菊陽町久保田2563096-232-2004096-232-1218豊岡秀敏35507(9)17(3)</t>
  </si>
  <si>
    <t>菊陽町武蔵ヶ丘〒869-1101菊池郡菊陽町光の森１丁目3518096-232-4110096-232-4509坂本美信53825(15)26(4)</t>
  </si>
  <si>
    <t>阿蘇市一の宮〒869-2612阿蘇市一の宮町宮地1669-20967-22-02010967-22-3815岩切昭宏30281(10)12(3)</t>
  </si>
  <si>
    <t>阿蘇市阿蘇〒869-2301阿蘇市内牧6090967-32-00760967-32-4632星山晃33417(8)15(4)</t>
  </si>
  <si>
    <t>阿蘇市波野1〒869-2806阿蘇市波野大字波野37480967-24-20310967-23-0010安武卓明1229(1)4(1)</t>
  </si>
  <si>
    <t>南小国町南小国〒869-2401阿蘇郡南小国町赤馬場18330967-42-00340967-42-0916林田靖也1588(3)5(2)</t>
  </si>
  <si>
    <t>小国町小国特〒869-2501阿蘇郡小国町宮原200-10967-46-32250967-46-3493古庄昌勝20166(6)8(2)</t>
  </si>
  <si>
    <t>産山村産山1〒869-2703阿蘇郡産山村山鹿4770967-25-20130967-25-2939有住尚之14393</t>
  </si>
  <si>
    <t>高森町高森東3〒869-1824阿蘇郡高森町野尻19120967-65-00230967-65-0024西嶋徹1516(1)4(1)</t>
  </si>
  <si>
    <t>高森町高森〒869-1602阿蘇郡高森町高森19550967-62-02260967-62-3367古庄泰則20147(4)8(2)</t>
  </si>
  <si>
    <t>西原村西原〒861-2402阿蘇郡西原村小森3251096-279-2003096-279-4082田尻透22225(4)9(2)</t>
  </si>
  <si>
    <t>南阿蘇村南阿蘇〒869-1404阿蘇郡南阿蘇村河陽36450967-67-00300967-67-2561坂梨正文37278(5)13(4)</t>
  </si>
  <si>
    <t>御船町御船〒861-3206上益城郡御船町辺田見55096-282-0002096-282-1591吉見和洋30393(7)14(2)</t>
  </si>
  <si>
    <t>嘉島町嘉島〒861-3106上益城郡嘉島町上島887096-237-0014096-237-0190髙森富雄24236(9)10(3)</t>
  </si>
  <si>
    <t>益城町木山〒861-2244上益城郡益城町寺迫1090096-286-2043096-286-2048永瀨善久24262(3)11(2)</t>
  </si>
  <si>
    <t>益城町益城〒861-2233上益城郡益城町惣領900096-286-2025096-286-2066松本正文49691(26)22(4)</t>
  </si>
  <si>
    <t>甲佐町甲佐〒861-4623上益城郡甲佐町中横田300096-234-0689096-234-0799井上幸三25230(7)9(3)</t>
  </si>
  <si>
    <t>山都町清和1〒861-3811上益城郡山都町大平4100967-82-21240967-82-2125河田知治13333</t>
  </si>
  <si>
    <t>山都町蘇陽1〒861-3913上益城郡山都町今450-10967-83-05460967-73-6001前田誠一郎1675(2)5(2)</t>
  </si>
  <si>
    <t>山都町矢部〒861-3515上益城郡山都町城平5270967-72-38100967-72-0712今村靖男21183(7)8(2)</t>
  </si>
  <si>
    <t>八代市第一〒866-0865八代市北の丸町1-290965-32-71030965-33-0915塚副徹59732(45)28(8)</t>
  </si>
  <si>
    <t>八代市第二〒866-0824八代市上日置町2248-10965-32-81390965-33-0843永野直文28374(8)12(2)</t>
  </si>
  <si>
    <t>八代市第三〒866-0044八代市中北町3378-50965-33-11020965-33-1103中川粹子23347(6)12(2)</t>
  </si>
  <si>
    <t>八代市第四〒866-0897八代市古閑上町182-20965-32-32550965-35-8997松岡昭広26355(9)13(3)</t>
  </si>
  <si>
    <t>八代市第五〒866-0065八代市豊原下町38070965-32-32590965-32-3259坂本博宣20183(9)10(4)</t>
  </si>
  <si>
    <t>八代市第六〒869-5155八代市水島町2065-40965-32-39910965-32-3991杉田明19162(5)8(2)</t>
  </si>
  <si>
    <t>八代市第七〒866-0006八代市郡築七番町41-20965-37-01380965-37-0138篠原幸敏14128(7)6(2)</t>
  </si>
  <si>
    <t>八代市第八〒866-0805八代市宮地町611-10965-32-29660965-32-2966生田文明1563(4)5(2)</t>
  </si>
  <si>
    <t>八代市日奈久〒869-5143八代市日奈久竹之内町4332-10965-38-01440965-31-9008荒牧和子1446(2)5(2)</t>
  </si>
  <si>
    <t>八代市二見〒869-5172八代市二見本町8520965-38-93300965-38-9330野口義展1235(1)4(1)</t>
  </si>
  <si>
    <t>八代市千丁〒869-4704八代市千丁町古閑出新2493-10965-46-00360965-46-0086上川隆一19224(4)9(2)</t>
  </si>
  <si>
    <t>八代市泉1〒869-4401八代市泉町柿迫11110965-67-23110965-36-4010金矢光弘1441(1)4(1)</t>
  </si>
  <si>
    <t>八代市東陽〒869-4301八代市東陽町南18690965-65-26500965-65-2667米村均1240(3)5(2)</t>
  </si>
  <si>
    <t>八代市鏡〒869-4202八代市鏡町内田1038-10965-52-01070965-52-0329田上義明27346(5)12(2)</t>
  </si>
  <si>
    <t>八代市坂本〒869-6115八代市坂本町荒瀬60000965-45-20160965-45-2017光山忠1249(2)4(1)</t>
  </si>
  <si>
    <t>氷川町竜北〒869-4814八代郡氷川町島地6650965-52-15040965-52-2706赤星稔15185(2)7(1)</t>
  </si>
  <si>
    <t>氷川町及び八代市中学校組合氷川〒869-4601八代郡氷川町今390965-62-25250965-62-4460中島綱紀16136(2)6(1)</t>
  </si>
  <si>
    <t>県立八代〒866-0885八代市永碇町8560965-33-41380965-35-8463山本朝昭132396</t>
  </si>
  <si>
    <t>水俣市水俣第一〒867-0012水俣市古城1丁目14-10966-63-29810966-63-2990浦下治30271(11)12(3)</t>
  </si>
  <si>
    <t>水俣市浜分校〒867-0041水俣市天神町1丁目2-10966-63-2101浦下治201(1)</t>
  </si>
  <si>
    <t>水俣市水俣第二〒867-0067水俣市塩浜町3-10966-63-36510966-63-2857百原健博24243(11)9(2)</t>
  </si>
  <si>
    <t>水俣市袋〒867-0034水俣市袋1403-20966-63-47110966-63-4852松﨑輝彦17101(5)5(2)</t>
  </si>
  <si>
    <t>水俣市緑東〒867-0173水俣市葛渡1810966-67-10010966-67-1028椎葉勇二1643(1)4(1)</t>
  </si>
  <si>
    <t>芦北町田浦〒869-5302葦北郡芦北町田浦7600966-87-00260966-61-4300田中誠13126(1)6(1)</t>
  </si>
  <si>
    <t>芦北町佐敷〒869-5442葦北郡芦北町花岡496-20966-82-21070966-82-2150園村静夫21179(7)9(3)</t>
  </si>
  <si>
    <t>芦北町湯浦〒869-5563葦北郡芦北町湯浦3690966-86-00350966-86-1919沖村巧18118(4)6(2)</t>
  </si>
  <si>
    <t>津奈木町津奈木〒869-5603葦北郡津奈木町岩城4250966-78-20190966-78-2955稲岡博信18119(4)6(2)</t>
  </si>
  <si>
    <t>人吉市第一〒868-0057人吉市土手町36-30966-23-22950966-23-2296中村裕実30420(5)14(2)</t>
  </si>
  <si>
    <t>人吉市第二〒868-0081人吉市上林町6220966-23-22970966-23-2298毎床三喜男29443(12)14(2)</t>
  </si>
  <si>
    <t>人吉市第三〒868-0801人吉市上田代町20080966-23-00440966-25-3610金澤優1537(2)5(2)</t>
  </si>
  <si>
    <t>錦町錦〒868-0302球磨郡錦町一武11150966-38-10430966-38-2075堤俊介28365(10)13(3)</t>
  </si>
  <si>
    <t>多良木町多良木〒868-0501球磨郡多良木町多良木17360966-42-20240966-42-3124栃原秀明24267(10)12(4)</t>
  </si>
  <si>
    <t>湯前町湯前〒868-0600球磨郡湯前町26430966-43-20220966-43-3139迫田正純1393(1)4(1)</t>
  </si>
  <si>
    <t>水上村水上特〒868-0703球磨郡水上村湯山10966-44-00210966-44-0561森元祐二1248(2)4(1)</t>
  </si>
  <si>
    <t>相良村相良〒868-0094球磨郡相良村大字深水21300966-35-00500966-35-0096徳田雅人15132(4)7(2)</t>
  </si>
  <si>
    <t>五木村五木1〒868-0201球磨郡五木村甲2913-10966-37-28300966-37-2831水野健次1321(2)4(1)</t>
  </si>
  <si>
    <t>山江村山江〒868-0092球磨郡山江村山田丁600966-22-53760966-22-7061中里健一14118(1)5(1)</t>
  </si>
  <si>
    <t>球磨村球磨〒869-6403球磨郡球磨村一勝地丙1230966-32-11220966-32-1123国武靖士14112(6)6(2)</t>
  </si>
  <si>
    <t>あさぎり町あさぎり〒868-0422球磨郡あさぎり町上北21440966-47-00100966-47-0690田代修36486(19)16(3)</t>
  </si>
  <si>
    <t>上天草市大矢野〒869-3603上天草市大矢野町中4830964-56-03650964-56-4960田中新作29325(3)12(2)</t>
  </si>
  <si>
    <t>上天草市維和特〒869-3604上天草市大矢野町維和17570964-58-00090964-58-0775糀本佐戸之1229(1)4(1)</t>
  </si>
  <si>
    <t>上天草市湯島3〒869-3711上天草市大矢野町湯島1540964-56-41510964-56-4151休校</t>
  </si>
  <si>
    <t>上天草市阿村〒861-6101上天草市松島町阿村841-20969-56-06400969-56-1477川﨑卓1265(1)4(1)</t>
  </si>
  <si>
    <t>上天草市松島〒861-6102上天草市松島町合津26490969-56-06060969-56-0631中尾幸治14128(4)7(2)</t>
  </si>
  <si>
    <t>上天草市姫戸1〒866-0101上天草市姫戸町姫浦25000969-58-25030969-58-2737中島恒士13483</t>
  </si>
  <si>
    <t>上天草市龍ヶ岳1〒866-0201上天草市龍ヶ岳町高戸3053-10969-62-01740969-62-0208酒井武志1283(2)4(1)</t>
  </si>
  <si>
    <t>天草市本渡〒863-000１天草市本渡町広瀬5-1100969-23-43400969-23-4241岩崎宏保49772(13)24(4)</t>
  </si>
  <si>
    <t>天草市御所浦2〒866-0313天草市御所浦町御所浦3215-20969-67-30040969-67-3848藤本信次郎12723</t>
  </si>
  <si>
    <t>天草市倉岳準へ〒861-6402天草市倉岳町棚底2691-10969-64-33890969-64-3395桑野和久11683</t>
  </si>
  <si>
    <t>天草市栖本〒861-6305天草市栖本町湯船原690-40969-66-20240969-66-2025坂本信也1363(3)5(2)</t>
  </si>
  <si>
    <t>天草市五和〒863-2301天草市五和町御領9607-20969-32-06000969-32-0606益尾慎吾16201(4)8(2)</t>
  </si>
  <si>
    <t>天草市新和〒863-0101天草市新和町小宮地13040969-46-22350969-46-2405小堀公己1361(1)4(1)</t>
  </si>
  <si>
    <t>天草市本渡東〒863-0041天草市志柿町50310969-23-59950969-22-2907田中慎一郎14128(4)7(2)</t>
  </si>
  <si>
    <t>天草市稜南〒863-0043天草市亀場町亀川14250969-23-99660969-23-8151武藤隆士19242(3)9(2)</t>
  </si>
  <si>
    <t>天草市天草2〒863-2804天草市天草町高浜南488-10969-42-11050969-42-1106松本康平1379(2)5(2)</t>
  </si>
  <si>
    <t>天草市河浦1〒863-1202天草市河浦町河浦35-240969-76-00090969-76-0091長尾司1398(2)4(1)</t>
  </si>
  <si>
    <t>天草市有明特〒861-7201天草市有明町赤崎33830969-53-05320969-53-0568渡邊俊哉13125(2)5(1)</t>
  </si>
  <si>
    <t>天草市牛深1〒863-1901天草市牛深町1211-250969-72-31340969-72-3127髙木政光20191(6)9(3)</t>
  </si>
  <si>
    <t>天草市牛深東1〒863-1902天草市久玉町23640969-72-32140969-73-4646赤星誠司1296(4)4(1)</t>
  </si>
  <si>
    <t>苓北町苓北〒863-2503天草郡苓北町都志岐294-40969-35-00350969-35-0437山本輝彦19200(5)8(2)</t>
  </si>
  <si>
    <t>九州学院</t>
  </si>
  <si>
    <t>ルーテル</t>
  </si>
  <si>
    <t>出水</t>
  </si>
  <si>
    <t>白川</t>
  </si>
  <si>
    <t>藤園</t>
  </si>
  <si>
    <t>花陵</t>
  </si>
  <si>
    <t>城南</t>
  </si>
  <si>
    <t>西山</t>
  </si>
  <si>
    <t>江南</t>
  </si>
  <si>
    <t>江原</t>
  </si>
  <si>
    <t>竜南</t>
  </si>
  <si>
    <t>桜山</t>
  </si>
  <si>
    <t>湖東</t>
  </si>
  <si>
    <t>託麻</t>
  </si>
  <si>
    <t>三和</t>
  </si>
  <si>
    <t>城西</t>
  </si>
  <si>
    <t>帯山</t>
  </si>
  <si>
    <t>東野</t>
  </si>
  <si>
    <t>二岡</t>
  </si>
  <si>
    <t>東部</t>
  </si>
  <si>
    <t>西原</t>
  </si>
  <si>
    <t>武蔵</t>
  </si>
  <si>
    <t>東町</t>
  </si>
  <si>
    <t>清水</t>
  </si>
  <si>
    <t>井芹</t>
  </si>
  <si>
    <t>北部</t>
  </si>
  <si>
    <t>芳野</t>
  </si>
  <si>
    <t>飽田</t>
  </si>
  <si>
    <t>天明</t>
  </si>
  <si>
    <t>長嶺</t>
  </si>
  <si>
    <t>力合</t>
  </si>
  <si>
    <t>龍田</t>
  </si>
  <si>
    <t>日吉</t>
  </si>
  <si>
    <t>桜木</t>
  </si>
  <si>
    <t>富合</t>
  </si>
  <si>
    <t>鹿南</t>
  </si>
  <si>
    <t>五霊</t>
  </si>
  <si>
    <t>宇土市</t>
  </si>
  <si>
    <t>住吉</t>
  </si>
  <si>
    <t>網田</t>
  </si>
  <si>
    <t>宇城市</t>
  </si>
  <si>
    <t>三角</t>
  </si>
  <si>
    <t>小川</t>
  </si>
  <si>
    <t>豊野</t>
  </si>
  <si>
    <t>松橋</t>
  </si>
  <si>
    <t>美里町</t>
  </si>
  <si>
    <t>中央</t>
  </si>
  <si>
    <t>砥用</t>
  </si>
  <si>
    <t>玉名市</t>
  </si>
  <si>
    <t>玉南</t>
  </si>
  <si>
    <t>玉陵</t>
  </si>
  <si>
    <t>有明</t>
  </si>
  <si>
    <t>岱明</t>
  </si>
  <si>
    <t>天水</t>
  </si>
  <si>
    <t>荒尾市</t>
  </si>
  <si>
    <t>玉東町</t>
  </si>
  <si>
    <t>玉東</t>
  </si>
  <si>
    <t>和水町</t>
  </si>
  <si>
    <t>菊水</t>
  </si>
  <si>
    <t>南関町</t>
  </si>
  <si>
    <t>南関</t>
  </si>
  <si>
    <t>長洲町</t>
  </si>
  <si>
    <t>腹栄</t>
  </si>
  <si>
    <t>長洲</t>
  </si>
  <si>
    <t>山鹿</t>
  </si>
  <si>
    <t>菊鹿</t>
  </si>
  <si>
    <t>鹿本</t>
  </si>
  <si>
    <t>鹿北</t>
  </si>
  <si>
    <t>菊池市</t>
  </si>
  <si>
    <t>七城</t>
  </si>
  <si>
    <t>旭志</t>
  </si>
  <si>
    <t>泗水</t>
  </si>
  <si>
    <t>合志市</t>
  </si>
  <si>
    <t>合志</t>
  </si>
  <si>
    <t>大津町</t>
  </si>
  <si>
    <t>大津</t>
  </si>
  <si>
    <t>菊陽町</t>
  </si>
  <si>
    <t>菊陽</t>
  </si>
  <si>
    <t>阿蘇市</t>
  </si>
  <si>
    <t>小国町</t>
  </si>
  <si>
    <t>産山村</t>
  </si>
  <si>
    <t>高森町</t>
  </si>
  <si>
    <t>高森</t>
  </si>
  <si>
    <t>西原村</t>
  </si>
  <si>
    <t>南阿蘇</t>
  </si>
  <si>
    <t>御船町</t>
  </si>
  <si>
    <t>御船</t>
  </si>
  <si>
    <t>嘉島町</t>
  </si>
  <si>
    <t>嘉島</t>
  </si>
  <si>
    <t>益城町</t>
  </si>
  <si>
    <t>木山</t>
  </si>
  <si>
    <t>益城</t>
  </si>
  <si>
    <t>甲佐町</t>
  </si>
  <si>
    <t>甲佐</t>
  </si>
  <si>
    <t>山都町</t>
  </si>
  <si>
    <t>矢部</t>
  </si>
  <si>
    <t>八代市</t>
  </si>
  <si>
    <t>二見</t>
  </si>
  <si>
    <t>千丁</t>
  </si>
  <si>
    <t>東陽</t>
  </si>
  <si>
    <t>坂本</t>
  </si>
  <si>
    <t>氷川町</t>
  </si>
  <si>
    <t>竜北</t>
  </si>
  <si>
    <t>水俣市</t>
  </si>
  <si>
    <t>緑東</t>
  </si>
  <si>
    <t>芦北町</t>
  </si>
  <si>
    <t>田浦</t>
  </si>
  <si>
    <t>佐敷</t>
  </si>
  <si>
    <t>湯浦</t>
  </si>
  <si>
    <t>津奈木町</t>
  </si>
  <si>
    <t>津奈木</t>
  </si>
  <si>
    <t>人吉市</t>
  </si>
  <si>
    <t>多良木町</t>
  </si>
  <si>
    <t>多良木</t>
  </si>
  <si>
    <t>湯前町</t>
  </si>
  <si>
    <t>湯前</t>
  </si>
  <si>
    <t>水上村</t>
  </si>
  <si>
    <t>相良村</t>
  </si>
  <si>
    <t>五木村</t>
  </si>
  <si>
    <t>山江村</t>
  </si>
  <si>
    <t>山江</t>
  </si>
  <si>
    <t>球磨村</t>
  </si>
  <si>
    <t>上天草市</t>
  </si>
  <si>
    <t>大矢野</t>
  </si>
  <si>
    <t>龍ヶ岳</t>
  </si>
  <si>
    <t>天草市</t>
  </si>
  <si>
    <t>本渡</t>
  </si>
  <si>
    <t>栖本</t>
  </si>
  <si>
    <t>五和</t>
  </si>
  <si>
    <t>新和</t>
  </si>
  <si>
    <t>稜南</t>
  </si>
  <si>
    <t>苓北町</t>
  </si>
  <si>
    <t>苓北</t>
  </si>
  <si>
    <t>荒尾海陽</t>
  </si>
  <si>
    <t>荒尾第三</t>
  </si>
  <si>
    <t>荒尾第四</t>
  </si>
  <si>
    <t>武蔵ヶ丘</t>
  </si>
  <si>
    <t>水俣第二</t>
  </si>
  <si>
    <t>立</t>
    <rPh sb="0" eb="1">
      <t>リツ</t>
    </rPh>
    <phoneticPr fontId="1"/>
  </si>
  <si>
    <t>熊本市清水が丘分校〒860-0086熊本市北区打越町38番1号096-344-7600096-346-2077志垣裕二982</t>
    <phoneticPr fontId="1"/>
  </si>
  <si>
    <t>京陵</t>
    <phoneticPr fontId="1"/>
  </si>
  <si>
    <t>錦ヶ丘</t>
    <phoneticPr fontId="1"/>
  </si>
  <si>
    <t>楠</t>
    <phoneticPr fontId="1"/>
  </si>
  <si>
    <t>出水南</t>
    <phoneticPr fontId="1"/>
  </si>
  <si>
    <t>河内</t>
    <phoneticPr fontId="1"/>
  </si>
  <si>
    <t>下益城城南</t>
    <rPh sb="3" eb="5">
      <t>ジョウナン</t>
    </rPh>
    <phoneticPr fontId="1"/>
  </si>
  <si>
    <t>植木北</t>
    <phoneticPr fontId="1"/>
  </si>
  <si>
    <t>尚絅</t>
    <phoneticPr fontId="1"/>
  </si>
  <si>
    <t>私立熊本信愛女学院〒860-0847熊本市中央区上林町3-18096-354-5355096-324-7292山田和徳121766</t>
    <phoneticPr fontId="1"/>
  </si>
  <si>
    <t>熊本信愛女学院</t>
    <phoneticPr fontId="1"/>
  </si>
  <si>
    <t>真和</t>
    <phoneticPr fontId="1"/>
  </si>
  <si>
    <t>熊本マリスト</t>
    <phoneticPr fontId="1"/>
  </si>
  <si>
    <t>文徳</t>
    <phoneticPr fontId="1"/>
  </si>
  <si>
    <t>鎮西</t>
    <phoneticPr fontId="1"/>
  </si>
  <si>
    <t>私立熊本学園大学付属〒862-0971熊本市中央区大江2丁目1-21096-364-2316096-364-1303木下隆雄111606</t>
    <phoneticPr fontId="1"/>
  </si>
  <si>
    <t>熊本学園大学付属</t>
    <phoneticPr fontId="1"/>
  </si>
  <si>
    <t>熊本大学教育学部附属</t>
    <phoneticPr fontId="1"/>
  </si>
  <si>
    <t>国</t>
    <phoneticPr fontId="1"/>
  </si>
  <si>
    <t>私</t>
    <phoneticPr fontId="1"/>
  </si>
  <si>
    <t>宇土鶴城</t>
    <phoneticPr fontId="1"/>
  </si>
  <si>
    <t>不知火</t>
    <phoneticPr fontId="1"/>
  </si>
  <si>
    <t>県</t>
    <phoneticPr fontId="1"/>
  </si>
  <si>
    <t>三加和</t>
    <phoneticPr fontId="1"/>
  </si>
  <si>
    <t>玉名高等学校附属</t>
    <phoneticPr fontId="1"/>
  </si>
  <si>
    <t>米野岳</t>
    <phoneticPr fontId="1"/>
  </si>
  <si>
    <t>山鹿鶴城</t>
    <rPh sb="0" eb="2">
      <t>ヤマガ</t>
    </rPh>
    <phoneticPr fontId="1"/>
  </si>
  <si>
    <t>菊池北</t>
    <phoneticPr fontId="1"/>
  </si>
  <si>
    <t>菊池南</t>
    <phoneticPr fontId="1"/>
  </si>
  <si>
    <t>西合志</t>
    <phoneticPr fontId="1"/>
  </si>
  <si>
    <t>西合志南</t>
    <rPh sb="3" eb="4">
      <t>ミナミ</t>
    </rPh>
    <phoneticPr fontId="1"/>
  </si>
  <si>
    <t>大津北</t>
    <phoneticPr fontId="1"/>
  </si>
  <si>
    <t>一の宮</t>
    <phoneticPr fontId="1"/>
  </si>
  <si>
    <t>波野</t>
    <phoneticPr fontId="1"/>
  </si>
  <si>
    <t>南小国</t>
    <rPh sb="2" eb="3">
      <t>クニ</t>
    </rPh>
    <phoneticPr fontId="1"/>
  </si>
  <si>
    <t>南小国町</t>
    <rPh sb="3" eb="4">
      <t>マチ</t>
    </rPh>
    <phoneticPr fontId="1"/>
  </si>
  <si>
    <t>小国</t>
    <phoneticPr fontId="1"/>
  </si>
  <si>
    <t>産山</t>
    <phoneticPr fontId="1"/>
  </si>
  <si>
    <t>高森東</t>
    <phoneticPr fontId="1"/>
  </si>
  <si>
    <t>南阿蘇</t>
    <rPh sb="1" eb="3">
      <t>アソ</t>
    </rPh>
    <phoneticPr fontId="1"/>
  </si>
  <si>
    <t>蘇陽</t>
    <phoneticPr fontId="1"/>
  </si>
  <si>
    <t>八代第一</t>
    <phoneticPr fontId="1"/>
  </si>
  <si>
    <t>八代第二</t>
    <phoneticPr fontId="1"/>
  </si>
  <si>
    <t>八代第三</t>
    <phoneticPr fontId="1"/>
  </si>
  <si>
    <t>八代第四</t>
    <phoneticPr fontId="1"/>
  </si>
  <si>
    <t>八代第五</t>
    <phoneticPr fontId="1"/>
  </si>
  <si>
    <t>八代第六</t>
    <phoneticPr fontId="1"/>
  </si>
  <si>
    <t>八代第七</t>
    <phoneticPr fontId="1"/>
  </si>
  <si>
    <t>八代第八</t>
    <phoneticPr fontId="1"/>
  </si>
  <si>
    <t>日奈久</t>
    <phoneticPr fontId="1"/>
  </si>
  <si>
    <t>泉</t>
    <phoneticPr fontId="1"/>
  </si>
  <si>
    <t>鏡</t>
    <phoneticPr fontId="1"/>
  </si>
  <si>
    <t>氷川</t>
    <phoneticPr fontId="1"/>
  </si>
  <si>
    <t>氷川町及び八代市中学校組合</t>
    <phoneticPr fontId="1"/>
  </si>
  <si>
    <t>県</t>
    <phoneticPr fontId="1"/>
  </si>
  <si>
    <t>水俣第一</t>
    <phoneticPr fontId="1"/>
  </si>
  <si>
    <t>袋</t>
    <phoneticPr fontId="1"/>
  </si>
  <si>
    <t>人吉第一</t>
    <rPh sb="0" eb="2">
      <t>ヒトヨシ</t>
    </rPh>
    <phoneticPr fontId="1"/>
  </si>
  <si>
    <t>人吉第二</t>
    <phoneticPr fontId="1"/>
  </si>
  <si>
    <t>人吉第三</t>
    <phoneticPr fontId="1"/>
  </si>
  <si>
    <t>錦</t>
    <phoneticPr fontId="1"/>
  </si>
  <si>
    <t>錦町</t>
    <phoneticPr fontId="1"/>
  </si>
  <si>
    <t>水上</t>
    <phoneticPr fontId="1"/>
  </si>
  <si>
    <t>相良</t>
    <phoneticPr fontId="1"/>
  </si>
  <si>
    <t>五木</t>
    <phoneticPr fontId="1"/>
  </si>
  <si>
    <t>あさぎり</t>
    <phoneticPr fontId="1"/>
  </si>
  <si>
    <t>あさぎり町</t>
    <rPh sb="4" eb="5">
      <t>マチ</t>
    </rPh>
    <phoneticPr fontId="1"/>
  </si>
  <si>
    <t>維和</t>
    <phoneticPr fontId="1"/>
  </si>
  <si>
    <t>湯島</t>
    <phoneticPr fontId="1"/>
  </si>
  <si>
    <t>阿村</t>
    <phoneticPr fontId="1"/>
  </si>
  <si>
    <t>松島</t>
    <phoneticPr fontId="1"/>
  </si>
  <si>
    <t>姫戸</t>
    <phoneticPr fontId="1"/>
  </si>
  <si>
    <t>御所浦</t>
    <phoneticPr fontId="1"/>
  </si>
  <si>
    <t>倉岳</t>
    <phoneticPr fontId="1"/>
  </si>
  <si>
    <t>本渡東</t>
    <phoneticPr fontId="1"/>
  </si>
  <si>
    <t>河浦</t>
    <phoneticPr fontId="1"/>
  </si>
  <si>
    <t>有明</t>
    <phoneticPr fontId="1"/>
  </si>
  <si>
    <t>牛深</t>
    <phoneticPr fontId="1"/>
  </si>
  <si>
    <t>牛深東</t>
    <phoneticPr fontId="1"/>
  </si>
  <si>
    <t>中学校</t>
    <rPh sb="0" eb="3">
      <t>チュウガッコウ</t>
    </rPh>
    <phoneticPr fontId="1"/>
  </si>
  <si>
    <t>清和</t>
    <phoneticPr fontId="1"/>
  </si>
  <si>
    <t>宇土</t>
    <rPh sb="0" eb="2">
      <t>ウト</t>
    </rPh>
    <phoneticPr fontId="1"/>
  </si>
  <si>
    <t>分校</t>
    <rPh sb="0" eb="2">
      <t>ブンコウ</t>
    </rPh>
    <phoneticPr fontId="1"/>
  </si>
  <si>
    <t>京陵中学校清水が丘</t>
    <rPh sb="2" eb="5">
      <t>チュウガッコウ</t>
    </rPh>
    <phoneticPr fontId="1"/>
  </si>
  <si>
    <t>情報</t>
    <rPh sb="0" eb="2">
      <t>ジョウホウ</t>
    </rPh>
    <phoneticPr fontId="1"/>
  </si>
  <si>
    <t>学校名</t>
    <rPh sb="0" eb="3">
      <t>ガッコウメイ</t>
    </rPh>
    <phoneticPr fontId="1"/>
  </si>
  <si>
    <t>設置者</t>
    <rPh sb="0" eb="3">
      <t>セッチシャ</t>
    </rPh>
    <phoneticPr fontId="1"/>
  </si>
  <si>
    <t>正式名称</t>
    <rPh sb="0" eb="2">
      <t>セイシキ</t>
    </rPh>
    <rPh sb="2" eb="4">
      <t>メイショウ</t>
    </rPh>
    <phoneticPr fontId="1"/>
  </si>
  <si>
    <t>天草市</t>
    <phoneticPr fontId="1"/>
  </si>
  <si>
    <t>郡市</t>
    <rPh sb="0" eb="2">
      <t>グンシ</t>
    </rPh>
    <phoneticPr fontId="1"/>
  </si>
  <si>
    <t>学校番号</t>
    <rPh sb="0" eb="2">
      <t>ガッコウ</t>
    </rPh>
    <rPh sb="2" eb="4">
      <t>バンゴウ</t>
    </rPh>
    <phoneticPr fontId="1"/>
  </si>
  <si>
    <t>略称</t>
    <rPh sb="0" eb="2">
      <t>リャクショウ</t>
    </rPh>
    <phoneticPr fontId="1"/>
  </si>
  <si>
    <t>階級</t>
    <rPh sb="0" eb="2">
      <t>カイキュウ</t>
    </rPh>
    <phoneticPr fontId="1"/>
  </si>
  <si>
    <t>性別</t>
    <rPh sb="0" eb="2">
      <t>セイベツ</t>
    </rPh>
    <phoneticPr fontId="1"/>
  </si>
  <si>
    <t>体重</t>
    <rPh sb="0" eb="2">
      <t>タイジュウ</t>
    </rPh>
    <phoneticPr fontId="1"/>
  </si>
  <si>
    <t>学年</t>
    <rPh sb="0" eb="2">
      <t>ガクネン</t>
    </rPh>
    <phoneticPr fontId="1"/>
  </si>
  <si>
    <t>段級</t>
    <rPh sb="0" eb="1">
      <t>ダン</t>
    </rPh>
    <rPh sb="1" eb="2">
      <t>キュウ</t>
    </rPh>
    <phoneticPr fontId="1"/>
  </si>
  <si>
    <t>熊本市立出水中学校</t>
  </si>
  <si>
    <t>熊本市立白川中学校</t>
  </si>
  <si>
    <t>熊本市立藤園中学校</t>
  </si>
  <si>
    <t>熊本市立花陵中学校</t>
  </si>
  <si>
    <t>熊本市立城南中学校</t>
  </si>
  <si>
    <t>熊本市立京陵中学校</t>
  </si>
  <si>
    <t>熊本市立京陵中学校清水が丘分校</t>
  </si>
  <si>
    <t>熊本市立西山中学校</t>
  </si>
  <si>
    <t>熊本市立江南中学校</t>
  </si>
  <si>
    <t>熊本市立江原中学校</t>
  </si>
  <si>
    <t>熊本市立竜南中学校</t>
  </si>
  <si>
    <t>熊本市立桜山中学校</t>
  </si>
  <si>
    <t>熊本市立湖東中学校</t>
  </si>
  <si>
    <t>熊本市立託麻中学校</t>
  </si>
  <si>
    <t>熊本市立三和中学校</t>
  </si>
  <si>
    <t>熊本市立城西中学校</t>
  </si>
  <si>
    <t>熊本市立帯山中学校</t>
  </si>
  <si>
    <t>熊本市立東野中学校</t>
  </si>
  <si>
    <t>熊本市立錦ヶ丘中学校</t>
  </si>
  <si>
    <t>熊本市立二岡中学校</t>
  </si>
  <si>
    <t>熊本市立東部中学校</t>
  </si>
  <si>
    <t>熊本市立楠中学校</t>
  </si>
  <si>
    <t>熊本市立西原中学校</t>
  </si>
  <si>
    <t>熊本市立武蔵中学校</t>
  </si>
  <si>
    <t>熊本市立東町中学校</t>
  </si>
  <si>
    <t>熊本市立出水南中学校</t>
  </si>
  <si>
    <t>熊本市立清水中学校</t>
  </si>
  <si>
    <t>熊本市立井芹中学校</t>
  </si>
  <si>
    <t>熊本市立北部中学校</t>
  </si>
  <si>
    <t>熊本市立芳野中学校</t>
  </si>
  <si>
    <t>熊本市立河内中学校</t>
  </si>
  <si>
    <t>熊本市立飽田中学校</t>
  </si>
  <si>
    <t>熊本市立天明中学校</t>
  </si>
  <si>
    <t>熊本市立長嶺中学校</t>
  </si>
  <si>
    <t>熊本市立力合中学校</t>
  </si>
  <si>
    <t>熊本市立龍田中学校</t>
  </si>
  <si>
    <t>熊本市立日吉中学校</t>
  </si>
  <si>
    <t>熊本市立桜木中学校</t>
  </si>
  <si>
    <t>熊本市立富合中学校</t>
  </si>
  <si>
    <t>熊本市立下益城城南中学校</t>
  </si>
  <si>
    <t>熊本市立鹿南中学校</t>
  </si>
  <si>
    <t>熊本市立五霊中学校</t>
  </si>
  <si>
    <t>熊本市立植木北中学校</t>
  </si>
  <si>
    <t>私立九州学院中学校</t>
  </si>
  <si>
    <t>私立尚絅中学校</t>
  </si>
  <si>
    <t>私立ルーテル中学校</t>
  </si>
  <si>
    <t>私立熊本信愛女学院中学校</t>
  </si>
  <si>
    <t>私立真和中学校</t>
  </si>
  <si>
    <t>私立熊本マリスト中学校</t>
  </si>
  <si>
    <t>私立文徳中学校</t>
  </si>
  <si>
    <t>私立鎮西中学校</t>
  </si>
  <si>
    <t>私立熊本学園大学付属中学校</t>
  </si>
  <si>
    <t>国立熊本大学教育学部附属中学校</t>
  </si>
  <si>
    <t>宇土市立宇土鶴城中学校</t>
  </si>
  <si>
    <t>宇土市立住吉中学校</t>
  </si>
  <si>
    <t>宇土市立網田中学校</t>
  </si>
  <si>
    <t>宇城市立三角中学校</t>
  </si>
  <si>
    <t>宇城市立不知火中学校</t>
  </si>
  <si>
    <t>宇城市立小川中学校</t>
  </si>
  <si>
    <t>宇城市立豊野中学校</t>
  </si>
  <si>
    <t>宇城市立松橋中学校</t>
  </si>
  <si>
    <t>美里町立中央中学校</t>
  </si>
  <si>
    <t>美里町立砥用中学校</t>
  </si>
  <si>
    <t>県立宇土中学校</t>
  </si>
  <si>
    <t>玉名市立玉名中学校</t>
  </si>
  <si>
    <t>玉名市立玉南中学校</t>
  </si>
  <si>
    <t>玉名市立玉陵中学校</t>
  </si>
  <si>
    <t>玉名市立有明中学校</t>
  </si>
  <si>
    <t>玉名市立岱明中学校</t>
  </si>
  <si>
    <t>玉名市立天水中学校</t>
  </si>
  <si>
    <t>荒尾市立荒尾海陽中学校</t>
  </si>
  <si>
    <t>荒尾市立荒尾第三中学校</t>
  </si>
  <si>
    <t>荒尾市立荒尾第四中学校</t>
  </si>
  <si>
    <t>玉東町立玉東中学校</t>
  </si>
  <si>
    <t>和水町立菊水中学校</t>
  </si>
  <si>
    <t>和水町立三加和中学校</t>
  </si>
  <si>
    <t>南関町立南関中学校</t>
  </si>
  <si>
    <t>長洲町立腹栄中学校</t>
  </si>
  <si>
    <t>長洲町立長洲中学校</t>
  </si>
  <si>
    <t>県立玉名高等学校附属中学校</t>
  </si>
  <si>
    <t>山鹿市立山鹿中学校</t>
  </si>
  <si>
    <t>山鹿市立山鹿鶴城中学校</t>
  </si>
  <si>
    <t>山鹿市立米野岳中学校</t>
  </si>
  <si>
    <t>山鹿市立菊鹿中学校</t>
  </si>
  <si>
    <t>山鹿市立鹿本中学校</t>
  </si>
  <si>
    <t>山鹿市立鹿北中学校</t>
  </si>
  <si>
    <t>菊池市立菊池北中学校</t>
  </si>
  <si>
    <t>菊池市立菊池南中学校</t>
  </si>
  <si>
    <t>菊池市立七城中学校</t>
  </si>
  <si>
    <t>菊池市立旭志中学校</t>
  </si>
  <si>
    <t>菊池市立泗水中学校</t>
  </si>
  <si>
    <t>合志市立合志中学校</t>
  </si>
  <si>
    <t>合志市立西合志中学校</t>
  </si>
  <si>
    <t>合志市立西合志南中学校</t>
  </si>
  <si>
    <t>大津町立大津中学校</t>
  </si>
  <si>
    <t>大津町立大津北中学校</t>
  </si>
  <si>
    <t>菊陽町立菊陽中学校</t>
  </si>
  <si>
    <t>菊陽町立武蔵ヶ丘中学校</t>
  </si>
  <si>
    <t>阿蘇市立一の宮中学校</t>
  </si>
  <si>
    <t>阿蘇市立阿蘇中学校</t>
  </si>
  <si>
    <t>阿蘇市立波野中学校</t>
  </si>
  <si>
    <t>南小国町立南小国中学校</t>
  </si>
  <si>
    <t>小国町立小国中学校</t>
  </si>
  <si>
    <t>産山村立産山中学校</t>
  </si>
  <si>
    <t>高森町立高森東中学校</t>
  </si>
  <si>
    <t>高森町立高森中学校</t>
  </si>
  <si>
    <t>西原村立西原中学校</t>
  </si>
  <si>
    <t>南阿蘇立南阿蘇中学校</t>
  </si>
  <si>
    <t>御船町立御船中学校</t>
  </si>
  <si>
    <t>嘉島町立嘉島中学校</t>
  </si>
  <si>
    <t>益城町立木山中学校</t>
  </si>
  <si>
    <t>益城町立益城中学校</t>
  </si>
  <si>
    <t>甲佐町立甲佐中学校</t>
  </si>
  <si>
    <t>山都町立清和中学校</t>
  </si>
  <si>
    <t>山都町立蘇陽中学校</t>
  </si>
  <si>
    <t>山都町立矢部中学校</t>
  </si>
  <si>
    <t>八代市立日奈久中学校</t>
  </si>
  <si>
    <t>八代市立二見中学校</t>
  </si>
  <si>
    <t>八代市立千丁中学校</t>
  </si>
  <si>
    <t>八代市立泉中学校</t>
  </si>
  <si>
    <t>八代市立東陽中学校</t>
  </si>
  <si>
    <t>八代市立鏡中学校</t>
  </si>
  <si>
    <t>八代市立坂本中学校</t>
  </si>
  <si>
    <t>氷川町立竜北中学校</t>
  </si>
  <si>
    <t>氷川町及び八代市中学校組合立氷川中学校</t>
  </si>
  <si>
    <t>県立八代中学校</t>
  </si>
  <si>
    <t>水俣市立水俣第一中学校</t>
  </si>
  <si>
    <t>水俣市立水俣第一中学校浜分校</t>
  </si>
  <si>
    <t>水俣市立水俣第二中学校</t>
  </si>
  <si>
    <t>水俣市立袋中学校</t>
  </si>
  <si>
    <t>水俣市立緑東中学校</t>
  </si>
  <si>
    <t>芦北町立田浦中学校</t>
  </si>
  <si>
    <t>芦北町立佐敷中学校</t>
  </si>
  <si>
    <t>芦北町立湯浦中学校</t>
  </si>
  <si>
    <t>津奈木町立津奈木中学校</t>
  </si>
  <si>
    <t>錦町立錦中学校</t>
  </si>
  <si>
    <t>多良木町立多良木中学校</t>
  </si>
  <si>
    <t>湯前町立湯前中学校</t>
  </si>
  <si>
    <t>水上村立水上中学校</t>
  </si>
  <si>
    <t>相良村立相良中学校</t>
  </si>
  <si>
    <t>五木村立五木中学校</t>
  </si>
  <si>
    <t>山江村立山江中学校</t>
  </si>
  <si>
    <t>球磨村立球磨中学校</t>
  </si>
  <si>
    <t>あさぎり町立あさぎり中学校</t>
  </si>
  <si>
    <t>上天草市立大矢野中学校</t>
  </si>
  <si>
    <t>上天草市立維和中学校</t>
  </si>
  <si>
    <t>上天草市立湯島中学校</t>
  </si>
  <si>
    <t>上天草市立阿村中学校</t>
  </si>
  <si>
    <t>上天草市立松島中学校</t>
  </si>
  <si>
    <t>上天草市立姫戸中学校</t>
  </si>
  <si>
    <t>上天草市立龍ヶ岳中学校</t>
  </si>
  <si>
    <t>天草市立本渡中学校</t>
  </si>
  <si>
    <t>天草市立御所浦中学校</t>
  </si>
  <si>
    <t>天草市立倉岳中学校</t>
  </si>
  <si>
    <t>天草市立栖本中学校</t>
  </si>
  <si>
    <t>天草市立五和中学校</t>
  </si>
  <si>
    <t>天草市立新和中学校</t>
  </si>
  <si>
    <t>天草市立本渡東中学校</t>
  </si>
  <si>
    <t>天草市立稜南中学校</t>
  </si>
  <si>
    <t>天草市立天草中学校</t>
  </si>
  <si>
    <t>天草市立河浦中学校</t>
  </si>
  <si>
    <t>天草市立有明中学校</t>
  </si>
  <si>
    <t>天草市立牛深中学校</t>
  </si>
  <si>
    <t>天草市立牛深東中学校</t>
  </si>
  <si>
    <t>苓北町立苓北中学校</t>
  </si>
  <si>
    <t>番号</t>
    <rPh sb="0" eb="2">
      <t>バンゴウ</t>
    </rPh>
    <phoneticPr fontId="1"/>
  </si>
  <si>
    <t>70超</t>
    <rPh sb="2" eb="3">
      <t>チョウ</t>
    </rPh>
    <phoneticPr fontId="1"/>
  </si>
  <si>
    <t>90超</t>
    <rPh sb="2" eb="3">
      <t>チョウ</t>
    </rPh>
    <phoneticPr fontId="1"/>
  </si>
  <si>
    <t>初段</t>
    <rPh sb="0" eb="2">
      <t>ショダン</t>
    </rPh>
    <phoneticPr fontId="1"/>
  </si>
  <si>
    <t>１級</t>
    <rPh sb="1" eb="2">
      <t>キュウ</t>
    </rPh>
    <phoneticPr fontId="1"/>
  </si>
  <si>
    <t>２級</t>
    <rPh sb="1" eb="2">
      <t>キュウ</t>
    </rPh>
    <phoneticPr fontId="1"/>
  </si>
  <si>
    <t>３級</t>
    <rPh sb="1" eb="2">
      <t>キュウ</t>
    </rPh>
    <phoneticPr fontId="1"/>
  </si>
  <si>
    <t>無級</t>
    <rPh sb="0" eb="1">
      <t>ム</t>
    </rPh>
    <rPh sb="1" eb="2">
      <t>キュウ</t>
    </rPh>
    <phoneticPr fontId="1"/>
  </si>
  <si>
    <t>弐段</t>
    <rPh sb="0" eb="2">
      <t>ニダン</t>
    </rPh>
    <phoneticPr fontId="1"/>
  </si>
  <si>
    <t>上記の通り、県中学総体への出場を認め、参加を申し込みます。</t>
    <rPh sb="0" eb="2">
      <t>ジョウキ</t>
    </rPh>
    <rPh sb="3" eb="4">
      <t>トオ</t>
    </rPh>
    <rPh sb="6" eb="9">
      <t>ケンチュウガク</t>
    </rPh>
    <rPh sb="9" eb="11">
      <t>ソウタイ</t>
    </rPh>
    <rPh sb="13" eb="15">
      <t>シュツジョウ</t>
    </rPh>
    <rPh sb="16" eb="17">
      <t>ミト</t>
    </rPh>
    <rPh sb="19" eb="21">
      <t>サンカ</t>
    </rPh>
    <rPh sb="22" eb="23">
      <t>モウ</t>
    </rPh>
    <rPh sb="24" eb="25">
      <t>コ</t>
    </rPh>
    <phoneticPr fontId="1"/>
  </si>
  <si>
    <t>印</t>
    <rPh sb="0" eb="1">
      <t>イン</t>
    </rPh>
    <phoneticPr fontId="1"/>
  </si>
  <si>
    <t>種目</t>
    <rPh sb="0" eb="2">
      <t>シュモク</t>
    </rPh>
    <phoneticPr fontId="1"/>
  </si>
  <si>
    <t>柔道</t>
    <rPh sb="0" eb="2">
      <t>ジュウドウ</t>
    </rPh>
    <phoneticPr fontId="1"/>
  </si>
  <si>
    <t>男子団体戦</t>
    <rPh sb="0" eb="2">
      <t>ダンシ</t>
    </rPh>
    <rPh sb="2" eb="4">
      <t>ダンタイ</t>
    </rPh>
    <rPh sb="4" eb="5">
      <t>セン</t>
    </rPh>
    <phoneticPr fontId="1"/>
  </si>
  <si>
    <t>女子団体戦</t>
    <rPh sb="0" eb="2">
      <t>ジョシ</t>
    </rPh>
    <rPh sb="2" eb="4">
      <t>ダンタイ</t>
    </rPh>
    <rPh sb="4" eb="5">
      <t>セン</t>
    </rPh>
    <phoneticPr fontId="1"/>
  </si>
  <si>
    <t>男子個人戦</t>
    <rPh sb="0" eb="2">
      <t>ダンシ</t>
    </rPh>
    <rPh sb="2" eb="4">
      <t>コジン</t>
    </rPh>
    <rPh sb="4" eb="5">
      <t>セン</t>
    </rPh>
    <phoneticPr fontId="1"/>
  </si>
  <si>
    <t>女子個人戦</t>
    <rPh sb="0" eb="2">
      <t>ジョシ</t>
    </rPh>
    <rPh sb="2" eb="4">
      <t>コジン</t>
    </rPh>
    <rPh sb="4" eb="5">
      <t>セン</t>
    </rPh>
    <phoneticPr fontId="1"/>
  </si>
  <si>
    <t>郡市名</t>
    <rPh sb="0" eb="2">
      <t>グンシ</t>
    </rPh>
    <rPh sb="2" eb="3">
      <t>メイ</t>
    </rPh>
    <phoneticPr fontId="1"/>
  </si>
  <si>
    <t>所在地</t>
    <rPh sb="0" eb="3">
      <t>ショザイチ</t>
    </rPh>
    <phoneticPr fontId="1"/>
  </si>
  <si>
    <t>電話</t>
    <rPh sb="0" eb="2">
      <t>デンワ</t>
    </rPh>
    <phoneticPr fontId="1"/>
  </si>
  <si>
    <t>FAX</t>
    <phoneticPr fontId="1"/>
  </si>
  <si>
    <t>監督名</t>
    <rPh sb="0" eb="2">
      <t>カントク</t>
    </rPh>
    <rPh sb="2" eb="3">
      <t>メイ</t>
    </rPh>
    <phoneticPr fontId="1"/>
  </si>
  <si>
    <t>学校番号</t>
    <rPh sb="0" eb="2">
      <t>ガッコウ</t>
    </rPh>
    <rPh sb="2" eb="4">
      <t>バンゴウ</t>
    </rPh>
    <phoneticPr fontId="1"/>
  </si>
  <si>
    <t>学校略称</t>
    <rPh sb="0" eb="2">
      <t>ガッコウ</t>
    </rPh>
    <rPh sb="2" eb="4">
      <t>リャクショウ</t>
    </rPh>
    <phoneticPr fontId="1"/>
  </si>
  <si>
    <t>１年</t>
    <rPh sb="1" eb="2">
      <t>ネン</t>
    </rPh>
    <phoneticPr fontId="1"/>
  </si>
  <si>
    <t>２年</t>
    <rPh sb="1" eb="2">
      <t>ネン</t>
    </rPh>
    <phoneticPr fontId="1"/>
  </si>
  <si>
    <t>３年</t>
    <rPh sb="1" eb="2">
      <t>ネン</t>
    </rPh>
    <phoneticPr fontId="1"/>
  </si>
  <si>
    <t>１位枠</t>
    <rPh sb="1" eb="2">
      <t>イ</t>
    </rPh>
    <rPh sb="2" eb="3">
      <t>ワク</t>
    </rPh>
    <phoneticPr fontId="1"/>
  </si>
  <si>
    <t>２位枠</t>
    <rPh sb="1" eb="2">
      <t>イ</t>
    </rPh>
    <phoneticPr fontId="1"/>
  </si>
  <si>
    <t>３位枠</t>
    <rPh sb="1" eb="2">
      <t>イ</t>
    </rPh>
    <phoneticPr fontId="1"/>
  </si>
  <si>
    <t>４位枠</t>
    <rPh sb="1" eb="2">
      <t>イ</t>
    </rPh>
    <phoneticPr fontId="1"/>
  </si>
  <si>
    <t>長</t>
    <rPh sb="0" eb="1">
      <t>チョウ</t>
    </rPh>
    <phoneticPr fontId="1"/>
  </si>
  <si>
    <t>団体戦出場</t>
    <rPh sb="0" eb="2">
      <t>ダンタイ</t>
    </rPh>
    <rPh sb="2" eb="3">
      <t>セン</t>
    </rPh>
    <rPh sb="3" eb="5">
      <t>シュツジョウ</t>
    </rPh>
    <phoneticPr fontId="1"/>
  </si>
  <si>
    <t>団体戦</t>
    <rPh sb="0" eb="2">
      <t>ダンタイ</t>
    </rPh>
    <rPh sb="2" eb="3">
      <t>セン</t>
    </rPh>
    <phoneticPr fontId="1"/>
  </si>
  <si>
    <t>男女</t>
    <rPh sb="0" eb="2">
      <t>ダンジョ</t>
    </rPh>
    <phoneticPr fontId="1"/>
  </si>
  <si>
    <t>男子のみ</t>
    <rPh sb="0" eb="2">
      <t>ダンシ</t>
    </rPh>
    <phoneticPr fontId="1"/>
  </si>
  <si>
    <t>女子のみ</t>
    <rPh sb="0" eb="2">
      <t>ジョシ</t>
    </rPh>
    <phoneticPr fontId="1"/>
  </si>
  <si>
    <t>なし</t>
    <phoneticPr fontId="1"/>
  </si>
  <si>
    <t>※</t>
    <phoneticPr fontId="1"/>
  </si>
  <si>
    <t>の項目を必ず記入してください。</t>
    <rPh sb="1" eb="3">
      <t>コウモク</t>
    </rPh>
    <rPh sb="4" eb="5">
      <t>カナラ</t>
    </rPh>
    <rPh sb="6" eb="8">
      <t>キニュウ</t>
    </rPh>
    <phoneticPr fontId="1"/>
  </si>
  <si>
    <t>男子団体</t>
    <rPh sb="0" eb="2">
      <t>ダンシ</t>
    </rPh>
    <rPh sb="2" eb="4">
      <t>ダンタイ</t>
    </rPh>
    <phoneticPr fontId="1"/>
  </si>
  <si>
    <t>先鋒</t>
    <rPh sb="0" eb="2">
      <t>センポウ</t>
    </rPh>
    <phoneticPr fontId="1"/>
  </si>
  <si>
    <t>次鋒</t>
    <rPh sb="0" eb="2">
      <t>ジホウ</t>
    </rPh>
    <phoneticPr fontId="1"/>
  </si>
  <si>
    <t>中堅</t>
    <rPh sb="0" eb="2">
      <t>チュウケン</t>
    </rPh>
    <phoneticPr fontId="1"/>
  </si>
  <si>
    <t>副将</t>
    <rPh sb="0" eb="2">
      <t>フクショウ</t>
    </rPh>
    <phoneticPr fontId="1"/>
  </si>
  <si>
    <t>補員</t>
    <rPh sb="0" eb="1">
      <t>ホ</t>
    </rPh>
    <rPh sb="1" eb="2">
      <t>イン</t>
    </rPh>
    <phoneticPr fontId="1"/>
  </si>
  <si>
    <t>大将</t>
    <rPh sb="0" eb="2">
      <t>タイショウ</t>
    </rPh>
    <phoneticPr fontId="1"/>
  </si>
  <si>
    <t>個人戦出場の有無</t>
    <rPh sb="0" eb="3">
      <t>コジンセン</t>
    </rPh>
    <rPh sb="3" eb="5">
      <t>シュツジョウ</t>
    </rPh>
    <rPh sb="6" eb="8">
      <t>ウム</t>
    </rPh>
    <phoneticPr fontId="1"/>
  </si>
  <si>
    <t>出場なし</t>
    <rPh sb="0" eb="2">
      <t>シュツジョウ</t>
    </rPh>
    <phoneticPr fontId="1"/>
  </si>
  <si>
    <t>女子団体</t>
    <rPh sb="0" eb="2">
      <t>ジョシ</t>
    </rPh>
    <rPh sb="2" eb="4">
      <t>ダンタイ</t>
    </rPh>
    <phoneticPr fontId="1"/>
  </si>
  <si>
    <t>男</t>
    <rPh sb="0" eb="1">
      <t>オトコ</t>
    </rPh>
    <phoneticPr fontId="1"/>
  </si>
  <si>
    <t>女</t>
    <rPh sb="0" eb="1">
      <t>オンナ</t>
    </rPh>
    <phoneticPr fontId="1"/>
  </si>
  <si>
    <t>（団体戦）</t>
    <rPh sb="1" eb="3">
      <t>ダンタイ</t>
    </rPh>
    <rPh sb="3" eb="4">
      <t>セン</t>
    </rPh>
    <phoneticPr fontId="1"/>
  </si>
  <si>
    <t>予備2</t>
  </si>
  <si>
    <t>予備3</t>
  </si>
  <si>
    <t>予備4</t>
  </si>
  <si>
    <t>予備5</t>
  </si>
  <si>
    <t>予備6</t>
  </si>
  <si>
    <t>予備7</t>
  </si>
  <si>
    <t>予備8</t>
  </si>
  <si>
    <t>予備9</t>
  </si>
  <si>
    <t>予備10</t>
  </si>
  <si>
    <t>予備11</t>
  </si>
  <si>
    <t>予備12</t>
  </si>
  <si>
    <t>月</t>
    <rPh sb="0" eb="1">
      <t>ガツ</t>
    </rPh>
    <phoneticPr fontId="1"/>
  </si>
  <si>
    <t>日</t>
    <rPh sb="0" eb="1">
      <t>ニチ</t>
    </rPh>
    <phoneticPr fontId="1"/>
  </si>
  <si>
    <t>（個人戦）</t>
    <rPh sb="1" eb="4">
      <t>コジンセン</t>
    </rPh>
    <phoneticPr fontId="1"/>
  </si>
  <si>
    <t>人吉市立第一中学校</t>
    <phoneticPr fontId="1"/>
  </si>
  <si>
    <t>人吉市立第二中学校</t>
    <phoneticPr fontId="1"/>
  </si>
  <si>
    <t>人吉市立第三中学校</t>
    <phoneticPr fontId="1"/>
  </si>
  <si>
    <t>八代市立第一中学校</t>
    <phoneticPr fontId="1"/>
  </si>
  <si>
    <t>八代市立第二中学校</t>
    <phoneticPr fontId="1"/>
  </si>
  <si>
    <t>八代市立第三中学校</t>
    <phoneticPr fontId="1"/>
  </si>
  <si>
    <t>八代市立第四中学校</t>
    <phoneticPr fontId="1"/>
  </si>
  <si>
    <t>八代市立第五中学校</t>
    <phoneticPr fontId="1"/>
  </si>
  <si>
    <t>八代市立第六中学校</t>
    <phoneticPr fontId="1"/>
  </si>
  <si>
    <t>八代市立第七中学校</t>
    <phoneticPr fontId="1"/>
  </si>
  <si>
    <t>八代市立第八中学校</t>
    <phoneticPr fontId="1"/>
  </si>
  <si>
    <t>水俣第一浜分校</t>
    <rPh sb="0" eb="2">
      <t>ミナマタ</t>
    </rPh>
    <rPh sb="2" eb="4">
      <t>ダイイチ</t>
    </rPh>
    <rPh sb="4" eb="5">
      <t>ハマ</t>
    </rPh>
    <rPh sb="5" eb="7">
      <t>ブンコウ</t>
    </rPh>
    <phoneticPr fontId="1"/>
  </si>
  <si>
    <t>八代市立第二中学校</t>
    <phoneticPr fontId="1"/>
  </si>
  <si>
    <t>八代市立第四中学校</t>
    <phoneticPr fontId="1"/>
  </si>
  <si>
    <t>八代市立第五中学校</t>
    <phoneticPr fontId="1"/>
  </si>
  <si>
    <t>八代市立第六中学校</t>
    <phoneticPr fontId="1"/>
  </si>
  <si>
    <t>八代市立第七中学校</t>
    <phoneticPr fontId="1"/>
  </si>
  <si>
    <t>人吉市立第一中学校</t>
    <phoneticPr fontId="1"/>
  </si>
  <si>
    <t>人吉市立第三中学校</t>
    <phoneticPr fontId="1"/>
  </si>
  <si>
    <t>錦町立錦中学校</t>
    <phoneticPr fontId="1"/>
  </si>
  <si>
    <t>男子団体出場校で３人もしくは４人で出場のチームは大将詰めで空欄のところに×を入力してください</t>
    <rPh sb="0" eb="2">
      <t>ダンシ</t>
    </rPh>
    <rPh sb="2" eb="4">
      <t>ダンタイ</t>
    </rPh>
    <rPh sb="4" eb="7">
      <t>シュツジョウコウ</t>
    </rPh>
    <rPh sb="9" eb="10">
      <t>ニン</t>
    </rPh>
    <rPh sb="15" eb="16">
      <t>ニン</t>
    </rPh>
    <rPh sb="17" eb="19">
      <t>シュツジョウ</t>
    </rPh>
    <rPh sb="24" eb="26">
      <t>タイショウ</t>
    </rPh>
    <rPh sb="26" eb="27">
      <t>ツ</t>
    </rPh>
    <rPh sb="29" eb="31">
      <t>クウラン</t>
    </rPh>
    <rPh sb="38" eb="40">
      <t>ニュウリョク</t>
    </rPh>
    <phoneticPr fontId="1"/>
  </si>
  <si>
    <t>×</t>
    <phoneticPr fontId="1"/>
  </si>
  <si>
    <t>×</t>
    <phoneticPr fontId="1"/>
  </si>
  <si>
    <t>女子団体出場校で２人出場のチームは大将詰めで空欄のところに×を入力してください</t>
    <rPh sb="0" eb="2">
      <t>ジョシ</t>
    </rPh>
    <rPh sb="2" eb="4">
      <t>ダンタイ</t>
    </rPh>
    <rPh sb="4" eb="7">
      <t>シュツジョウコウ</t>
    </rPh>
    <rPh sb="9" eb="10">
      <t>ニン</t>
    </rPh>
    <rPh sb="10" eb="12">
      <t>シュツジョウ</t>
    </rPh>
    <rPh sb="17" eb="19">
      <t>タイショウ</t>
    </rPh>
    <rPh sb="19" eb="20">
      <t>ツ</t>
    </rPh>
    <rPh sb="22" eb="24">
      <t>クウラン</t>
    </rPh>
    <rPh sb="31" eb="33">
      <t>ニュウリョク</t>
    </rPh>
    <phoneticPr fontId="1"/>
  </si>
  <si>
    <t>教員</t>
    <rPh sb="0" eb="2">
      <t>キョウイン</t>
    </rPh>
    <phoneticPr fontId="1"/>
  </si>
  <si>
    <t>登録済み外部指導者</t>
    <rPh sb="0" eb="2">
      <t>トウロク</t>
    </rPh>
    <rPh sb="2" eb="3">
      <t>ズ</t>
    </rPh>
    <rPh sb="4" eb="6">
      <t>ガイブ</t>
    </rPh>
    <rPh sb="6" eb="8">
      <t>シドウ</t>
    </rPh>
    <rPh sb="8" eb="9">
      <t>シャ</t>
    </rPh>
    <phoneticPr fontId="1"/>
  </si>
  <si>
    <t>〇</t>
    <phoneticPr fontId="1"/>
  </si>
  <si>
    <r>
      <t xml:space="preserve">順位枠
</t>
    </r>
    <r>
      <rPr>
        <sz val="8"/>
        <color theme="1"/>
        <rFont val="ＭＳ ゴシック"/>
        <family val="3"/>
        <charset val="128"/>
      </rPr>
      <t>（</t>
    </r>
    <r>
      <rPr>
        <b/>
        <sz val="8"/>
        <color theme="1"/>
        <rFont val="ＭＳ ゴシック"/>
        <family val="3"/>
        <charset val="128"/>
      </rPr>
      <t>１位枠～４位枠から選ぶ</t>
    </r>
    <r>
      <rPr>
        <sz val="8"/>
        <color theme="1"/>
        <rFont val="ＭＳ ゴシック"/>
        <family val="3"/>
        <charset val="128"/>
      </rPr>
      <t>）</t>
    </r>
    <rPh sb="0" eb="2">
      <t>ジュンイ</t>
    </rPh>
    <rPh sb="2" eb="3">
      <t>ワク</t>
    </rPh>
    <rPh sb="6" eb="7">
      <t>イ</t>
    </rPh>
    <rPh sb="7" eb="8">
      <t>ワク</t>
    </rPh>
    <rPh sb="10" eb="11">
      <t>イ</t>
    </rPh>
    <rPh sb="11" eb="12">
      <t>ワク</t>
    </rPh>
    <rPh sb="14" eb="15">
      <t>エラ</t>
    </rPh>
    <phoneticPr fontId="1"/>
  </si>
  <si>
    <r>
      <t xml:space="preserve">氏名
</t>
    </r>
    <r>
      <rPr>
        <sz val="8"/>
        <color theme="1"/>
        <rFont val="ＭＳ ゴシック"/>
        <family val="3"/>
        <charset val="128"/>
      </rPr>
      <t>（</t>
    </r>
    <r>
      <rPr>
        <b/>
        <sz val="8"/>
        <color theme="1"/>
        <rFont val="ＭＳ ゴシック"/>
        <family val="3"/>
        <charset val="128"/>
      </rPr>
      <t>姓と名の間には全角スペースを</t>
    </r>
    <r>
      <rPr>
        <sz val="8"/>
        <color theme="1"/>
        <rFont val="ＭＳ ゴシック"/>
        <family val="3"/>
        <charset val="128"/>
      </rPr>
      <t>）</t>
    </r>
    <rPh sb="0" eb="2">
      <t>シメイ</t>
    </rPh>
    <rPh sb="4" eb="5">
      <t>セイ</t>
    </rPh>
    <rPh sb="6" eb="7">
      <t>メイ</t>
    </rPh>
    <rPh sb="8" eb="9">
      <t>アイダ</t>
    </rPh>
    <rPh sb="11" eb="13">
      <t>ゼンカク</t>
    </rPh>
    <phoneticPr fontId="1"/>
  </si>
  <si>
    <r>
      <t xml:space="preserve">ふりがな
</t>
    </r>
    <r>
      <rPr>
        <sz val="8"/>
        <color theme="1"/>
        <rFont val="ＭＳ ゴシック"/>
        <family val="3"/>
        <charset val="128"/>
      </rPr>
      <t>（</t>
    </r>
    <r>
      <rPr>
        <b/>
        <sz val="8"/>
        <color theme="1"/>
        <rFont val="ＭＳ ゴシック"/>
        <family val="3"/>
        <charset val="128"/>
      </rPr>
      <t>姓と名の間には全角スペースを</t>
    </r>
    <r>
      <rPr>
        <sz val="8"/>
        <color theme="1"/>
        <rFont val="ＭＳ ゴシック"/>
        <family val="3"/>
        <charset val="128"/>
      </rPr>
      <t>）</t>
    </r>
    <rPh sb="6" eb="7">
      <t>セイ</t>
    </rPh>
    <rPh sb="8" eb="9">
      <t>メイ</t>
    </rPh>
    <rPh sb="10" eb="11">
      <t>アイダ</t>
    </rPh>
    <rPh sb="13" eb="15">
      <t>ゼンカク</t>
    </rPh>
    <phoneticPr fontId="1"/>
  </si>
  <si>
    <t>玉名・荒尾</t>
    <rPh sb="3" eb="5">
      <t>アラオ</t>
    </rPh>
    <phoneticPr fontId="1"/>
  </si>
  <si>
    <t>芦北・水俣</t>
    <rPh sb="3" eb="5">
      <t>ミナマタ</t>
    </rPh>
    <phoneticPr fontId="1"/>
  </si>
  <si>
    <t>球磨・人吉</t>
    <rPh sb="3" eb="5">
      <t>ヒトヨシ</t>
    </rPh>
    <phoneticPr fontId="1"/>
  </si>
  <si>
    <t>合志市立合志楓の森中学校</t>
    <rPh sb="0" eb="4">
      <t>コウシシリツ</t>
    </rPh>
    <rPh sb="4" eb="6">
      <t>コウシ</t>
    </rPh>
    <rPh sb="6" eb="7">
      <t>カエデ</t>
    </rPh>
    <rPh sb="8" eb="9">
      <t>モリ</t>
    </rPh>
    <rPh sb="9" eb="12">
      <t>チュウガッコウ</t>
    </rPh>
    <phoneticPr fontId="1"/>
  </si>
  <si>
    <t>令和５年</t>
    <rPh sb="0" eb="2">
      <t>レイワ</t>
    </rPh>
    <rPh sb="3" eb="4">
      <t>ネン</t>
    </rPh>
    <phoneticPr fontId="1"/>
  </si>
  <si>
    <t>県下中学体重別選手権
実績</t>
    <rPh sb="0" eb="2">
      <t>ケンカ</t>
    </rPh>
    <rPh sb="2" eb="4">
      <t>チュウガク</t>
    </rPh>
    <rPh sb="4" eb="7">
      <t>タイジュウベツ</t>
    </rPh>
    <rPh sb="7" eb="10">
      <t>センシュケン</t>
    </rPh>
    <rPh sb="11" eb="13">
      <t>ジッセキ</t>
    </rPh>
    <phoneticPr fontId="1"/>
  </si>
  <si>
    <t>中学校名</t>
    <rPh sb="0" eb="1">
      <t>チュウ</t>
    </rPh>
    <rPh sb="1" eb="4">
      <t>ガッコウメイ</t>
    </rPh>
    <phoneticPr fontId="1"/>
  </si>
  <si>
    <t>指導者資格A</t>
    <rPh sb="0" eb="3">
      <t>シドウシャ</t>
    </rPh>
    <rPh sb="3" eb="5">
      <t>シカク</t>
    </rPh>
    <phoneticPr fontId="1"/>
  </si>
  <si>
    <t>指導者資格B</t>
    <rPh sb="0" eb="3">
      <t>シドウシャ</t>
    </rPh>
    <rPh sb="3" eb="5">
      <t>シカク</t>
    </rPh>
    <phoneticPr fontId="1"/>
  </si>
  <si>
    <t>指導者資格C</t>
    <rPh sb="0" eb="3">
      <t>シドウシャ</t>
    </rPh>
    <rPh sb="3" eb="5">
      <t>シカク</t>
    </rPh>
    <phoneticPr fontId="1"/>
  </si>
  <si>
    <r>
      <t xml:space="preserve">ふりがな
</t>
    </r>
    <r>
      <rPr>
        <sz val="8"/>
        <color theme="1"/>
        <rFont val="ＭＳ ゴシック"/>
        <family val="3"/>
        <charset val="128"/>
      </rPr>
      <t>（</t>
    </r>
    <r>
      <rPr>
        <b/>
        <sz val="8"/>
        <color theme="1"/>
        <rFont val="ＭＳ ゴシック"/>
        <family val="3"/>
        <charset val="128"/>
      </rPr>
      <t>姓と名の間には全角スペース</t>
    </r>
    <r>
      <rPr>
        <sz val="8"/>
        <color theme="1"/>
        <rFont val="ＭＳ ゴシック"/>
        <family val="3"/>
        <charset val="128"/>
      </rPr>
      <t>）</t>
    </r>
    <rPh sb="6" eb="7">
      <t>セイ</t>
    </rPh>
    <rPh sb="8" eb="9">
      <t>メイ</t>
    </rPh>
    <rPh sb="10" eb="11">
      <t>アイダ</t>
    </rPh>
    <rPh sb="13" eb="15">
      <t>ゼンカク</t>
    </rPh>
    <phoneticPr fontId="1"/>
  </si>
  <si>
    <r>
      <t xml:space="preserve">氏名
</t>
    </r>
    <r>
      <rPr>
        <sz val="8"/>
        <color theme="1"/>
        <rFont val="ＭＳ ゴシック"/>
        <family val="3"/>
        <charset val="128"/>
      </rPr>
      <t>（</t>
    </r>
    <r>
      <rPr>
        <b/>
        <sz val="8"/>
        <color theme="1"/>
        <rFont val="ＭＳ ゴシック"/>
        <family val="3"/>
        <charset val="128"/>
      </rPr>
      <t>姓と名の間には全角スペース</t>
    </r>
    <r>
      <rPr>
        <sz val="8"/>
        <color theme="1"/>
        <rFont val="ＭＳ ゴシック"/>
        <family val="3"/>
        <charset val="128"/>
      </rPr>
      <t>）</t>
    </r>
    <rPh sb="0" eb="2">
      <t>シメイ</t>
    </rPh>
    <rPh sb="4" eb="5">
      <t>セイ</t>
    </rPh>
    <rPh sb="6" eb="7">
      <t>メイ</t>
    </rPh>
    <rPh sb="8" eb="9">
      <t>アイダ</t>
    </rPh>
    <rPh sb="11" eb="13">
      <t>ゼンカク</t>
    </rPh>
    <phoneticPr fontId="1"/>
  </si>
  <si>
    <t>ふりがな</t>
    <phoneticPr fontId="1"/>
  </si>
  <si>
    <r>
      <t xml:space="preserve">個人戦順位枠
</t>
    </r>
    <r>
      <rPr>
        <sz val="8"/>
        <color theme="1"/>
        <rFont val="ＭＳ ゴシック"/>
        <family val="3"/>
        <charset val="128"/>
      </rPr>
      <t>（</t>
    </r>
    <r>
      <rPr>
        <b/>
        <sz val="8"/>
        <color theme="1"/>
        <rFont val="ＭＳ ゴシック"/>
        <family val="3"/>
        <charset val="128"/>
      </rPr>
      <t>１位枠～４位枠から選ぶ</t>
    </r>
    <r>
      <rPr>
        <sz val="8"/>
        <color theme="1"/>
        <rFont val="ＭＳ ゴシック"/>
        <family val="3"/>
        <charset val="128"/>
      </rPr>
      <t>）</t>
    </r>
    <rPh sb="0" eb="2">
      <t>コジン</t>
    </rPh>
    <rPh sb="2" eb="3">
      <t>セン</t>
    </rPh>
    <rPh sb="3" eb="5">
      <t>ジュンイ</t>
    </rPh>
    <rPh sb="5" eb="6">
      <t>ワク</t>
    </rPh>
    <rPh sb="9" eb="10">
      <t>イ</t>
    </rPh>
    <rPh sb="10" eb="11">
      <t>ワク</t>
    </rPh>
    <rPh sb="13" eb="14">
      <t>イ</t>
    </rPh>
    <rPh sb="14" eb="15">
      <t>ワク</t>
    </rPh>
    <rPh sb="17" eb="18">
      <t>エラ</t>
    </rPh>
    <phoneticPr fontId="1"/>
  </si>
  <si>
    <t>体　重　測　定　結　果</t>
    <rPh sb="0" eb="1">
      <t>カラダ</t>
    </rPh>
    <rPh sb="2" eb="3">
      <t>ジュウ</t>
    </rPh>
    <rPh sb="4" eb="5">
      <t>ソク</t>
    </rPh>
    <rPh sb="6" eb="7">
      <t>サダム</t>
    </rPh>
    <rPh sb="8" eb="9">
      <t>ケツ</t>
    </rPh>
    <rPh sb="10" eb="11">
      <t>ハテ</t>
    </rPh>
    <phoneticPr fontId="1"/>
  </si>
  <si>
    <t>第　　試合場</t>
    <rPh sb="0" eb="1">
      <t>ダイ</t>
    </rPh>
    <rPh sb="3" eb="6">
      <t>シアイジョウ</t>
    </rPh>
    <phoneticPr fontId="1"/>
  </si>
  <si>
    <t>No</t>
    <phoneticPr fontId="1"/>
  </si>
  <si>
    <t>選手名</t>
    <rPh sb="0" eb="3">
      <t>センシュメイ</t>
    </rPh>
    <phoneticPr fontId="1"/>
  </si>
  <si>
    <t>チームID</t>
  </si>
  <si>
    <t>チーム名</t>
  </si>
  <si>
    <t>チーム名（カナ）</t>
  </si>
  <si>
    <t>地区</t>
  </si>
  <si>
    <t>チーム種別</t>
  </si>
  <si>
    <t>代表者肩書</t>
  </si>
  <si>
    <t>指導者氏名</t>
  </si>
  <si>
    <t>指導者氏名（カナ）</t>
  </si>
  <si>
    <t>指導者メンバーID</t>
  </si>
  <si>
    <t/>
  </si>
  <si>
    <t>熊本市支部</t>
  </si>
  <si>
    <t>道場・クラブ</t>
  </si>
  <si>
    <t>少年(中学生以下)</t>
  </si>
  <si>
    <t>410274845</t>
  </si>
  <si>
    <t>熊本南警察署玄武館少年柔道クラブ</t>
  </si>
  <si>
    <t>クマモトミナミケイサツショゲンブカンショウネンジュウドウクラブ</t>
  </si>
  <si>
    <t>警察官</t>
  </si>
  <si>
    <t>高群 博信</t>
  </si>
  <si>
    <t>タカムレ ヒロノブ</t>
  </si>
  <si>
    <t>500611968</t>
  </si>
  <si>
    <t>410486861</t>
  </si>
  <si>
    <t>桜木柔道クラブ</t>
  </si>
  <si>
    <t>サクラギジュウドウクラブ</t>
  </si>
  <si>
    <t>道場長</t>
  </si>
  <si>
    <t>清崎 威朗</t>
  </si>
  <si>
    <t>キヨサキ イツロウ</t>
  </si>
  <si>
    <t>500655535</t>
  </si>
  <si>
    <t>塾長</t>
  </si>
  <si>
    <t>410397850</t>
  </si>
  <si>
    <t>松龍館柔道場</t>
  </si>
  <si>
    <t>ショウリュウカンジュウドウジョウ</t>
  </si>
  <si>
    <t>代表</t>
  </si>
  <si>
    <t>松村 直浩</t>
  </si>
  <si>
    <t>マツムラ ナオヒロ</t>
  </si>
  <si>
    <t>501520899</t>
  </si>
  <si>
    <t>410216119</t>
  </si>
  <si>
    <t>森義塾柔道教室</t>
  </si>
  <si>
    <t>モリギジュクジュウドウキョウシツ</t>
  </si>
  <si>
    <t>森 義郎</t>
  </si>
  <si>
    <t>モリ ヨシロウ</t>
  </si>
  <si>
    <t>500307935</t>
  </si>
  <si>
    <t>監督</t>
  </si>
  <si>
    <t>少年(小学生以下)</t>
  </si>
  <si>
    <t>阿蘇郡市柔道協会</t>
  </si>
  <si>
    <t>会長</t>
  </si>
  <si>
    <t>410627447</t>
  </si>
  <si>
    <t>小国若杉館少年柔道会</t>
  </si>
  <si>
    <t>オグニワカスギカンショウネンジュウドウカイ</t>
  </si>
  <si>
    <t>総監督</t>
  </si>
  <si>
    <t>河津 博明</t>
  </si>
  <si>
    <t>カワヅ ヒロアキ</t>
  </si>
  <si>
    <t>500886353</t>
  </si>
  <si>
    <t>410969680</t>
  </si>
  <si>
    <t>西原柔道塾</t>
  </si>
  <si>
    <t>ニシハラジュウドウジュク</t>
  </si>
  <si>
    <t>水上 栄二</t>
  </si>
  <si>
    <t>ミズカミ エイジ</t>
  </si>
  <si>
    <t>501564165</t>
  </si>
  <si>
    <t>410334391</t>
  </si>
  <si>
    <t>芦北警察署葦柔館</t>
  </si>
  <si>
    <t>アシキタケイサツショイジュウカン</t>
  </si>
  <si>
    <t>芦北支部柔道協会</t>
  </si>
  <si>
    <t>山田 真喜子</t>
  </si>
  <si>
    <t>ヤマダ マキコ</t>
  </si>
  <si>
    <t>502001409</t>
  </si>
  <si>
    <t>菊池郡市支部柔道協会</t>
  </si>
  <si>
    <t>411119175</t>
  </si>
  <si>
    <t>七城柔道クラブ</t>
  </si>
  <si>
    <t>シチジョウジュウドウクラブ</t>
  </si>
  <si>
    <t>緒方 圭治</t>
  </si>
  <si>
    <t>オガタ ケイジ</t>
  </si>
  <si>
    <t>501532723</t>
  </si>
  <si>
    <t>410199119</t>
  </si>
  <si>
    <t>真心館少年柔道クラブ</t>
  </si>
  <si>
    <t>シンシンカンショウネンジュウドウクラブ</t>
  </si>
  <si>
    <t>代表者</t>
  </si>
  <si>
    <t>中村 哲也</t>
  </si>
  <si>
    <t>ナカムラ テツヤ</t>
  </si>
  <si>
    <t>500240762</t>
  </si>
  <si>
    <t>410339789</t>
  </si>
  <si>
    <t>育成館天水少年柔道クラブ</t>
  </si>
  <si>
    <t>イクセイカンテンスイショウネンジュウドウクラブ</t>
  </si>
  <si>
    <t>玉名柔道協会</t>
  </si>
  <si>
    <t>坂口 高士</t>
  </si>
  <si>
    <t>サカグチ コウシ</t>
  </si>
  <si>
    <t>500431231</t>
  </si>
  <si>
    <t>411052748</t>
  </si>
  <si>
    <t>光道場</t>
  </si>
  <si>
    <t>ヒカリドウジョウ</t>
  </si>
  <si>
    <t>中学校教諭</t>
  </si>
  <si>
    <t>藤原 光史</t>
  </si>
  <si>
    <t>フジワラ ミツフミ</t>
  </si>
  <si>
    <t>501498445</t>
  </si>
  <si>
    <t>410852079</t>
  </si>
  <si>
    <t>長洲柔道塾</t>
  </si>
  <si>
    <t>ナガスジュウドウジュク</t>
  </si>
  <si>
    <t>新宅 一成</t>
  </si>
  <si>
    <t>シンタク カズナリ</t>
  </si>
  <si>
    <t>501330532</t>
  </si>
  <si>
    <t>荒尾支部柔道協会</t>
  </si>
  <si>
    <t>410170610</t>
  </si>
  <si>
    <t>荒尾少年柔道クラブ</t>
  </si>
  <si>
    <t>アラオショウネンジュウドウクラブ</t>
  </si>
  <si>
    <t>宮本 和信</t>
  </si>
  <si>
    <t>ミヤモト カズノブ</t>
  </si>
  <si>
    <t>500196726</t>
  </si>
  <si>
    <t>410278688</t>
  </si>
  <si>
    <t>益城柔道クラブ</t>
  </si>
  <si>
    <t>マシキジュウドウクラブ</t>
  </si>
  <si>
    <t>上益城柔道協会</t>
  </si>
  <si>
    <t>松野 成哉</t>
  </si>
  <si>
    <t>マツノ セイヤ</t>
  </si>
  <si>
    <t>500351584</t>
  </si>
  <si>
    <t>410847777</t>
  </si>
  <si>
    <t>甲心館</t>
  </si>
  <si>
    <t>コウシンカン</t>
  </si>
  <si>
    <t>和田 拓也</t>
  </si>
  <si>
    <t>ワダ タクヤ</t>
  </si>
  <si>
    <t>501499165</t>
  </si>
  <si>
    <t>411070869</t>
  </si>
  <si>
    <t>大真館柔道場</t>
  </si>
  <si>
    <t>ダイシンカンジュウドウジョウ</t>
  </si>
  <si>
    <t>会社員</t>
  </si>
  <si>
    <t>緒方 將文</t>
  </si>
  <si>
    <t>オガタ マサフミ</t>
  </si>
  <si>
    <t>500798808</t>
  </si>
  <si>
    <t>410802951</t>
  </si>
  <si>
    <t>牛深警察署錬成館</t>
  </si>
  <si>
    <t>ウシブカケイサツショレンセイカン</t>
  </si>
  <si>
    <t>天草市支部柔道協会</t>
  </si>
  <si>
    <t>岩嵜 一孝</t>
  </si>
  <si>
    <t>イワサキ カズタカ</t>
  </si>
  <si>
    <t>501542433</t>
  </si>
  <si>
    <t>人柔館</t>
    <rPh sb="0" eb="1">
      <t>ジン</t>
    </rPh>
    <rPh sb="1" eb="2">
      <t>ジュウ</t>
    </rPh>
    <rPh sb="2" eb="3">
      <t>カン</t>
    </rPh>
    <phoneticPr fontId="1"/>
  </si>
  <si>
    <t>熊本市立湖東中学校</t>
    <phoneticPr fontId="1"/>
  </si>
  <si>
    <t>予備1</t>
    <phoneticPr fontId="1"/>
  </si>
  <si>
    <t>地域スポーツ団体等（地域クラブ活動）</t>
    <rPh sb="0" eb="2">
      <t>チイキ</t>
    </rPh>
    <phoneticPr fontId="1"/>
  </si>
  <si>
    <t>男子学校内外部指導者登録名
及び指導員資格及び氏名</t>
    <rPh sb="0" eb="2">
      <t>ダンシ</t>
    </rPh>
    <rPh sb="2" eb="4">
      <t>ガッコウ</t>
    </rPh>
    <rPh sb="4" eb="5">
      <t>ナイ</t>
    </rPh>
    <rPh sb="5" eb="6">
      <t>ガイ</t>
    </rPh>
    <rPh sb="6" eb="7">
      <t>ブ</t>
    </rPh>
    <rPh sb="7" eb="10">
      <t>シドウシャ</t>
    </rPh>
    <rPh sb="10" eb="12">
      <t>トウロク</t>
    </rPh>
    <rPh sb="12" eb="13">
      <t>メイ</t>
    </rPh>
    <rPh sb="14" eb="15">
      <t>オヨ</t>
    </rPh>
    <rPh sb="16" eb="18">
      <t>シドウ</t>
    </rPh>
    <rPh sb="18" eb="19">
      <t>イン</t>
    </rPh>
    <rPh sb="19" eb="21">
      <t>シカク</t>
    </rPh>
    <rPh sb="21" eb="22">
      <t>オヨ</t>
    </rPh>
    <rPh sb="23" eb="25">
      <t>シメイ</t>
    </rPh>
    <phoneticPr fontId="1"/>
  </si>
  <si>
    <t>女子学校内外部指導者登録名
及び指導員資格及び氏名</t>
    <rPh sb="0" eb="2">
      <t>ジョシ</t>
    </rPh>
    <rPh sb="2" eb="4">
      <t>ガッコウ</t>
    </rPh>
    <rPh sb="4" eb="5">
      <t>ナイ</t>
    </rPh>
    <rPh sb="5" eb="6">
      <t>ガイ</t>
    </rPh>
    <rPh sb="6" eb="7">
      <t>ブ</t>
    </rPh>
    <rPh sb="7" eb="10">
      <t>シドウシャ</t>
    </rPh>
    <rPh sb="10" eb="12">
      <t>トウロク</t>
    </rPh>
    <rPh sb="12" eb="13">
      <t>メイ</t>
    </rPh>
    <rPh sb="14" eb="15">
      <t>オヨ</t>
    </rPh>
    <rPh sb="16" eb="18">
      <t>シドウ</t>
    </rPh>
    <rPh sb="18" eb="19">
      <t>イン</t>
    </rPh>
    <rPh sb="19" eb="21">
      <t>シカク</t>
    </rPh>
    <rPh sb="21" eb="22">
      <t>オヨ</t>
    </rPh>
    <rPh sb="23" eb="25">
      <t>シメイ</t>
    </rPh>
    <phoneticPr fontId="1"/>
  </si>
  <si>
    <t>代表者</t>
    <rPh sb="0" eb="2">
      <t>ダイヒョウ</t>
    </rPh>
    <rPh sb="2" eb="3">
      <t>シャ</t>
    </rPh>
    <phoneticPr fontId="1"/>
  </si>
  <si>
    <t>指導員資格及び男子コーチ名</t>
    <rPh sb="0" eb="3">
      <t>シドウイン</t>
    </rPh>
    <rPh sb="3" eb="5">
      <t>シカク</t>
    </rPh>
    <rPh sb="5" eb="6">
      <t>オヨ</t>
    </rPh>
    <rPh sb="7" eb="9">
      <t>ダンシ</t>
    </rPh>
    <rPh sb="12" eb="13">
      <t>メイ</t>
    </rPh>
    <phoneticPr fontId="1"/>
  </si>
  <si>
    <t>指導員資格及び女子コーチ名</t>
    <rPh sb="0" eb="3">
      <t>シドウイン</t>
    </rPh>
    <rPh sb="3" eb="5">
      <t>シカク</t>
    </rPh>
    <rPh sb="5" eb="6">
      <t>オヨ</t>
    </rPh>
    <rPh sb="7" eb="9">
      <t>ジョシ</t>
    </rPh>
    <rPh sb="12" eb="13">
      <t>メイ</t>
    </rPh>
    <phoneticPr fontId="1"/>
  </si>
  <si>
    <t>指導員資格と
ふりがな</t>
    <rPh sb="0" eb="2">
      <t>シドウ</t>
    </rPh>
    <rPh sb="2" eb="3">
      <t>イン</t>
    </rPh>
    <rPh sb="3" eb="5">
      <t>シカク</t>
    </rPh>
    <phoneticPr fontId="1"/>
  </si>
  <si>
    <t>団体名</t>
    <rPh sb="0" eb="2">
      <t>ダンタイ</t>
    </rPh>
    <rPh sb="2" eb="3">
      <t>メイ</t>
    </rPh>
    <phoneticPr fontId="1"/>
  </si>
  <si>
    <t>柔道　　　　（個人戦）</t>
    <rPh sb="0" eb="2">
      <t>ジュウドウ</t>
    </rPh>
    <rPh sb="7" eb="10">
      <t>コジンセン</t>
    </rPh>
    <phoneticPr fontId="1"/>
  </si>
  <si>
    <t>柔道　　　（団体戦）</t>
    <rPh sb="0" eb="2">
      <t>ジュウドウ</t>
    </rPh>
    <rPh sb="6" eb="9">
      <t>ダンタイセン</t>
    </rPh>
    <phoneticPr fontId="1"/>
  </si>
  <si>
    <t>団体名</t>
    <rPh sb="0" eb="2">
      <t>ダンタイ</t>
    </rPh>
    <rPh sb="2" eb="3">
      <t>メイ</t>
    </rPh>
    <phoneticPr fontId="1"/>
  </si>
  <si>
    <t>個人戦出場
の有無</t>
    <rPh sb="0" eb="3">
      <t>コジンセン</t>
    </rPh>
    <rPh sb="3" eb="5">
      <t>シュツジョウ</t>
    </rPh>
    <rPh sb="7" eb="9">
      <t>ウム</t>
    </rPh>
    <phoneticPr fontId="1"/>
  </si>
  <si>
    <r>
      <t xml:space="preserve">個人戦順位枠
</t>
    </r>
    <r>
      <rPr>
        <sz val="6"/>
        <color theme="1"/>
        <rFont val="ＭＳ ゴシック"/>
        <family val="3"/>
        <charset val="128"/>
      </rPr>
      <t>（</t>
    </r>
    <r>
      <rPr>
        <b/>
        <sz val="6"/>
        <color theme="1"/>
        <rFont val="ＭＳ ゴシック"/>
        <family val="3"/>
        <charset val="128"/>
      </rPr>
      <t>１位枠～４位枠から選ぶ</t>
    </r>
    <r>
      <rPr>
        <sz val="6"/>
        <color theme="1"/>
        <rFont val="ＭＳ ゴシック"/>
        <family val="3"/>
        <charset val="128"/>
      </rPr>
      <t>）</t>
    </r>
    <rPh sb="0" eb="2">
      <t>コジン</t>
    </rPh>
    <rPh sb="2" eb="3">
      <t>セン</t>
    </rPh>
    <rPh sb="3" eb="5">
      <t>ジュンイ</t>
    </rPh>
    <rPh sb="5" eb="6">
      <t>ワク</t>
    </rPh>
    <rPh sb="9" eb="10">
      <t>イ</t>
    </rPh>
    <rPh sb="10" eb="11">
      <t>ワク</t>
    </rPh>
    <rPh sb="13" eb="14">
      <t>イ</t>
    </rPh>
    <rPh sb="14" eb="15">
      <t>ワク</t>
    </rPh>
    <rPh sb="17" eb="18">
      <t>エラ</t>
    </rPh>
    <phoneticPr fontId="1"/>
  </si>
  <si>
    <t>指導員資格及び男子コーチ名</t>
    <rPh sb="0" eb="2">
      <t>シドウ</t>
    </rPh>
    <rPh sb="2" eb="3">
      <t>イン</t>
    </rPh>
    <rPh sb="3" eb="5">
      <t>シカク</t>
    </rPh>
    <rPh sb="5" eb="6">
      <t>オヨ</t>
    </rPh>
    <rPh sb="7" eb="9">
      <t>ダンシ</t>
    </rPh>
    <rPh sb="12" eb="13">
      <t>メイ</t>
    </rPh>
    <phoneticPr fontId="1"/>
  </si>
  <si>
    <t>指導員資格及び女子コーチ名</t>
    <rPh sb="0" eb="2">
      <t>シドウ</t>
    </rPh>
    <rPh sb="2" eb="3">
      <t>イン</t>
    </rPh>
    <rPh sb="3" eb="5">
      <t>シカク</t>
    </rPh>
    <rPh sb="5" eb="6">
      <t>オヨ</t>
    </rPh>
    <rPh sb="7" eb="9">
      <t>ジョシ</t>
    </rPh>
    <rPh sb="12" eb="13">
      <t>メイ</t>
    </rPh>
    <phoneticPr fontId="1"/>
  </si>
  <si>
    <r>
      <t>令和5年度　熊本県中学校総合体育大会柔道競技個人戦参加申込書</t>
    </r>
    <r>
      <rPr>
        <sz val="16"/>
        <color theme="1"/>
        <rFont val="ＭＳ ゴシック"/>
        <family val="3"/>
        <charset val="128"/>
      </rPr>
      <t>（地域スポーツ団体等）</t>
    </r>
    <rPh sb="0" eb="2">
      <t>レイワ</t>
    </rPh>
    <rPh sb="3" eb="4">
      <t>ネン</t>
    </rPh>
    <rPh sb="4" eb="5">
      <t>ド</t>
    </rPh>
    <rPh sb="6" eb="9">
      <t>クマモトケン</t>
    </rPh>
    <rPh sb="9" eb="12">
      <t>チュウガッコウ</t>
    </rPh>
    <rPh sb="12" eb="18">
      <t>ソウゴウタイイクタイカイ</t>
    </rPh>
    <rPh sb="18" eb="20">
      <t>ジュウドウ</t>
    </rPh>
    <rPh sb="20" eb="22">
      <t>キョウギ</t>
    </rPh>
    <rPh sb="22" eb="25">
      <t>コジンセン</t>
    </rPh>
    <rPh sb="25" eb="27">
      <t>サンカ</t>
    </rPh>
    <rPh sb="27" eb="30">
      <t>モウシコミショ</t>
    </rPh>
    <rPh sb="39" eb="40">
      <t>トウ</t>
    </rPh>
    <phoneticPr fontId="1"/>
  </si>
  <si>
    <r>
      <t>令和５年度　熊本県中学校総合体育大会柔道競技団体戦参加申込書</t>
    </r>
    <r>
      <rPr>
        <sz val="14"/>
        <color theme="1"/>
        <rFont val="ＭＳ ゴシック"/>
        <family val="3"/>
        <charset val="128"/>
      </rPr>
      <t>（地域スポーツ団体等）</t>
    </r>
    <rPh sb="0" eb="2">
      <t>レイワ</t>
    </rPh>
    <rPh sb="3" eb="5">
      <t>ネンド</t>
    </rPh>
    <rPh sb="4" eb="5">
      <t>ド</t>
    </rPh>
    <rPh sb="6" eb="9">
      <t>クマモトケン</t>
    </rPh>
    <rPh sb="9" eb="12">
      <t>チュウガッコウ</t>
    </rPh>
    <rPh sb="12" eb="18">
      <t>ソウゴウタイイクタイカイ</t>
    </rPh>
    <rPh sb="18" eb="20">
      <t>ジュウドウ</t>
    </rPh>
    <rPh sb="20" eb="22">
      <t>キョウギ</t>
    </rPh>
    <rPh sb="22" eb="24">
      <t>ダンタイ</t>
    </rPh>
    <rPh sb="24" eb="25">
      <t>セン</t>
    </rPh>
    <rPh sb="25" eb="27">
      <t>サンカ</t>
    </rPh>
    <rPh sb="27" eb="30">
      <t>モウシコミショ</t>
    </rPh>
    <phoneticPr fontId="1"/>
  </si>
  <si>
    <t>令和５年度　熊本県中学校総合体育大会柔道競技団体戦参加申込書（学校部活動）</t>
    <rPh sb="0" eb="2">
      <t>レイワ</t>
    </rPh>
    <rPh sb="3" eb="5">
      <t>ネンド</t>
    </rPh>
    <rPh sb="4" eb="5">
      <t>ド</t>
    </rPh>
    <rPh sb="6" eb="9">
      <t>クマモトケン</t>
    </rPh>
    <rPh sb="9" eb="12">
      <t>チュウガッコウ</t>
    </rPh>
    <rPh sb="12" eb="18">
      <t>ソウゴウタイイクタイカイ</t>
    </rPh>
    <rPh sb="18" eb="20">
      <t>ジュウドウ</t>
    </rPh>
    <rPh sb="20" eb="22">
      <t>キョウギ</t>
    </rPh>
    <rPh sb="22" eb="24">
      <t>ダンタイ</t>
    </rPh>
    <rPh sb="24" eb="25">
      <t>セン</t>
    </rPh>
    <rPh sb="25" eb="27">
      <t>サンカ</t>
    </rPh>
    <rPh sb="27" eb="30">
      <t>モウシコミショ</t>
    </rPh>
    <rPh sb="31" eb="33">
      <t>ガッコウ</t>
    </rPh>
    <rPh sb="33" eb="36">
      <t>ブカツドウ</t>
    </rPh>
    <phoneticPr fontId="1"/>
  </si>
  <si>
    <t>令和5年度　熊本県中学校総合体育大会柔道競技個人戦参加申込書（学校部活動）</t>
    <rPh sb="0" eb="2">
      <t>レイワ</t>
    </rPh>
    <rPh sb="3" eb="4">
      <t>ネン</t>
    </rPh>
    <rPh sb="4" eb="5">
      <t>ド</t>
    </rPh>
    <rPh sb="6" eb="9">
      <t>クマモトケン</t>
    </rPh>
    <rPh sb="9" eb="12">
      <t>チュウガッコウ</t>
    </rPh>
    <rPh sb="12" eb="18">
      <t>ソウゴウタイイクタイカイ</t>
    </rPh>
    <rPh sb="18" eb="20">
      <t>ジュウドウ</t>
    </rPh>
    <rPh sb="20" eb="22">
      <t>キョウギ</t>
    </rPh>
    <rPh sb="22" eb="25">
      <t>コジンセン</t>
    </rPh>
    <rPh sb="25" eb="27">
      <t>サンカ</t>
    </rPh>
    <rPh sb="27" eb="30">
      <t>モウシコミショ</t>
    </rPh>
    <rPh sb="31" eb="33">
      <t>ガッコウ</t>
    </rPh>
    <rPh sb="33" eb="36">
      <t>ブカツドウ</t>
    </rPh>
    <phoneticPr fontId="1"/>
  </si>
  <si>
    <t xml:space="preserve"> 外部指導者の入場を希望される学校は、県中学総体の申し込み書と一緒に下記宛申込下さい。　　　</t>
  </si>
  <si>
    <t>県中体連柔道専門部長　岱明中学校　藤原光史 宛 ＦＡＸ不可</t>
  </si>
  <si>
    <t>（審判へのご協力をお願いします)</t>
    <phoneticPr fontId="1"/>
  </si>
  <si>
    <t xml:space="preserve">教員外導者入場規準 </t>
    <phoneticPr fontId="1"/>
  </si>
  <si>
    <t>１　学校長が認めた中体連登録コーチであること。</t>
    <phoneticPr fontId="1"/>
  </si>
  <si>
    <t>２　中体連大会の趣旨を十分理解し、大会運営に協力頂けること.</t>
    <phoneticPr fontId="1"/>
  </si>
  <si>
    <t>令和５年度熊本県中学校総合体育大会</t>
    <phoneticPr fontId="1"/>
  </si>
  <si>
    <t xml:space="preserve"> 柔道競技外部指導者入場申込書</t>
    <phoneticPr fontId="1"/>
  </si>
  <si>
    <t>外部指導者氏名</t>
    <rPh sb="0" eb="2">
      <t>ガイブ</t>
    </rPh>
    <rPh sb="2" eb="5">
      <t>シドウシャ</t>
    </rPh>
    <rPh sb="5" eb="7">
      <t>シメイ</t>
    </rPh>
    <phoneticPr fontId="1"/>
  </si>
  <si>
    <t>連絡先</t>
    <rPh sb="0" eb="3">
      <t>レンラクサキ</t>
    </rPh>
    <phoneticPr fontId="1"/>
  </si>
  <si>
    <t>TEL（自宅）</t>
    <rPh sb="4" eb="6">
      <t>ジタク</t>
    </rPh>
    <phoneticPr fontId="1"/>
  </si>
  <si>
    <t>TEL（携帯）</t>
    <rPh sb="4" eb="6">
      <t>ケイタイ</t>
    </rPh>
    <phoneticPr fontId="1"/>
  </si>
  <si>
    <t>A</t>
    <phoneticPr fontId="1"/>
  </si>
  <si>
    <t>B</t>
    <phoneticPr fontId="1"/>
  </si>
  <si>
    <t>C</t>
    <phoneticPr fontId="1"/>
  </si>
  <si>
    <t>無</t>
    <rPh sb="0" eb="1">
      <t>ナ</t>
    </rPh>
    <phoneticPr fontId="1"/>
  </si>
  <si>
    <t>審判ライセンス（〇をつける）</t>
    <rPh sb="0" eb="2">
      <t>シンパン</t>
    </rPh>
    <phoneticPr fontId="1"/>
  </si>
  <si>
    <t>審判協力</t>
    <rPh sb="0" eb="2">
      <t>シンパン</t>
    </rPh>
    <rPh sb="2" eb="4">
      <t>キョウリョク</t>
    </rPh>
    <phoneticPr fontId="1"/>
  </si>
  <si>
    <t>可</t>
    <rPh sb="0" eb="1">
      <t>カ</t>
    </rPh>
    <phoneticPr fontId="1"/>
  </si>
  <si>
    <t>不可</t>
    <rPh sb="0" eb="2">
      <t>フカ</t>
    </rPh>
    <phoneticPr fontId="1"/>
  </si>
  <si>
    <t>所属</t>
    <rPh sb="0" eb="2">
      <t>ショゾク</t>
    </rPh>
    <phoneticPr fontId="1"/>
  </si>
  <si>
    <t>所属名</t>
    <rPh sb="0" eb="2">
      <t>ショゾク</t>
    </rPh>
    <rPh sb="2" eb="3">
      <t>メイ</t>
    </rPh>
    <phoneticPr fontId="1"/>
  </si>
  <si>
    <t>役職</t>
    <rPh sb="0" eb="2">
      <t>ヤクショク</t>
    </rPh>
    <phoneticPr fontId="1"/>
  </si>
  <si>
    <t>所属住所</t>
    <rPh sb="0" eb="2">
      <t>ショゾク</t>
    </rPh>
    <rPh sb="2" eb="4">
      <t>ジュウショ</t>
    </rPh>
    <phoneticPr fontId="1"/>
  </si>
  <si>
    <t>〒</t>
    <phoneticPr fontId="1"/>
  </si>
  <si>
    <t>所属連絡先（TEL）</t>
    <rPh sb="0" eb="2">
      <t>ショゾク</t>
    </rPh>
    <rPh sb="2" eb="5">
      <t>レンラクサキ</t>
    </rPh>
    <phoneticPr fontId="1"/>
  </si>
  <si>
    <t>上記の外部指導者入場基準に該当しており、柔道競技会場内への入場を希望します。</t>
    <phoneticPr fontId="1"/>
  </si>
  <si>
    <t xml:space="preserve">令和５年　月　日 </t>
    <phoneticPr fontId="1"/>
  </si>
  <si>
    <t>上記の通り、外部指導者入場基準に該当していることを認め、柔道競技会場内への入場を申し込みます</t>
    <rPh sb="38" eb="39">
      <t>ジョウ</t>
    </rPh>
    <rPh sb="40" eb="41">
      <t>モウ</t>
    </rPh>
    <rPh sb="42" eb="43">
      <t>コ</t>
    </rPh>
    <phoneticPr fontId="1"/>
  </si>
  <si>
    <t>中学校校長</t>
    <rPh sb="0" eb="3">
      <t>チュウガッコウ</t>
    </rPh>
    <rPh sb="3" eb="5">
      <t>コウチョウ</t>
    </rPh>
    <phoneticPr fontId="1"/>
  </si>
  <si>
    <t>職印</t>
    <rPh sb="0" eb="2">
      <t>ショクイン</t>
    </rPh>
    <phoneticPr fontId="1"/>
  </si>
  <si>
    <t>竹柔会</t>
    <rPh sb="0" eb="1">
      <t>チク</t>
    </rPh>
    <rPh sb="1" eb="2">
      <t>ジュウ</t>
    </rPh>
    <rPh sb="2" eb="3">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</si>
</sst>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8" x14ac:knownFonts="1">
    <font>
      <sz val="11"/>
      <color theme="1"/>
      <name val="游ゴシック"/>
      <family val="2"/>
      <charset val="128"/>
      <scheme val="minor"/>
    </font>
    <font>
      <sz val="6"/>
      <name val="游ゴシック"/>
      <family val="2"/>
      <charset val="128"/>
      <scheme val="minor"/>
    </font>
    <font>
      <sz val="14"/>
      <color indexed="81"/>
      <name val="HG創英角ﾎﾟｯﾌﾟ体"/>
      <family val="3"/>
      <charset val="128"/>
    </font>
    <font>
      <sz val="11"/>
      <name val="ＭＳ Ｐゴシック"/>
      <family val="3"/>
      <charset val="128"/>
    </font>
    <font>
      <sz val="11"/>
      <color theme="1"/>
      <name val="游ゴシック"/>
      <family val="3"/>
      <charset val="128"/>
      <scheme val="minor"/>
    </font>
    <font>
      <b/>
      <sz val="11"/>
      <color indexed="81"/>
      <name val="ＭＳ Ｐゴシック"/>
      <family val="3"/>
      <charset val="128"/>
    </font>
    <font>
      <sz val="18"/>
      <color theme="1"/>
      <name val="ＭＳ ゴシック"/>
      <family val="3"/>
      <charset val="128"/>
    </font>
    <font>
      <sz val="11"/>
      <color theme="1"/>
      <name val="ＭＳ ゴシック"/>
      <family val="3"/>
      <charset val="128"/>
    </font>
    <font>
      <sz val="9"/>
      <color theme="1"/>
      <name val="ＭＳ ゴシック"/>
      <family val="3"/>
      <charset val="128"/>
    </font>
    <font>
      <b/>
      <sz val="10"/>
      <color theme="1"/>
      <name val="ＭＳ ゴシック"/>
      <family val="3"/>
      <charset val="128"/>
    </font>
    <font>
      <sz val="16"/>
      <color theme="1"/>
      <name val="ＭＳ ゴシック"/>
      <family val="3"/>
      <charset val="128"/>
    </font>
    <font>
      <sz val="14"/>
      <color theme="1"/>
      <name val="ＭＳ ゴシック"/>
      <family val="3"/>
      <charset val="128"/>
    </font>
    <font>
      <sz val="12"/>
      <color theme="1"/>
      <name val="ＭＳ ゴシック"/>
      <family val="3"/>
      <charset val="128"/>
    </font>
    <font>
      <sz val="8"/>
      <color theme="1"/>
      <name val="ＭＳ ゴシック"/>
      <family val="3"/>
      <charset val="128"/>
    </font>
    <font>
      <b/>
      <sz val="8"/>
      <color theme="1"/>
      <name val="ＭＳ ゴシック"/>
      <family val="3"/>
      <charset val="128"/>
    </font>
    <font>
      <sz val="20"/>
      <color theme="1"/>
      <name val="ＭＳ ゴシック"/>
      <family val="3"/>
      <charset val="128"/>
    </font>
    <font>
      <sz val="22"/>
      <color theme="1"/>
      <name val="ＭＳ ゴシック"/>
      <family val="3"/>
      <charset val="128"/>
    </font>
    <font>
      <u/>
      <sz val="14"/>
      <color theme="1"/>
      <name val="ＭＳ ゴシック"/>
      <family val="3"/>
      <charset val="128"/>
    </font>
    <font>
      <b/>
      <sz val="12"/>
      <color theme="1"/>
      <name val="ＭＳ ゴシック"/>
      <family val="3"/>
      <charset val="128"/>
    </font>
    <font>
      <sz val="28"/>
      <color theme="1"/>
      <name val="ＭＳ ゴシック"/>
      <family val="3"/>
      <charset val="128"/>
    </font>
    <font>
      <b/>
      <sz val="16"/>
      <color theme="1"/>
      <name val="ＭＳ ゴシック"/>
      <family val="3"/>
      <charset val="128"/>
    </font>
    <font>
      <sz val="10"/>
      <color theme="1"/>
      <name val="ＭＳ ゴシック"/>
      <family val="3"/>
      <charset val="128"/>
    </font>
    <font>
      <u/>
      <sz val="11"/>
      <color theme="1"/>
      <name val="ＭＳ ゴシック"/>
      <family val="3"/>
      <charset val="128"/>
    </font>
    <font>
      <u/>
      <sz val="16"/>
      <color theme="1"/>
      <name val="ＭＳ ゴシック"/>
      <family val="3"/>
      <charset val="128"/>
    </font>
    <font>
      <sz val="18"/>
      <color theme="1"/>
      <name val="游ゴシック"/>
      <family val="3"/>
      <charset val="128"/>
      <scheme val="minor"/>
    </font>
    <font>
      <sz val="22"/>
      <color theme="1"/>
      <name val="游ゴシック"/>
      <family val="3"/>
      <charset val="128"/>
      <scheme val="minor"/>
    </font>
    <font>
      <sz val="24"/>
      <color theme="1"/>
      <name val="游ゴシック"/>
      <family val="3"/>
      <charset val="128"/>
      <scheme val="minor"/>
    </font>
    <font>
      <sz val="18"/>
      <color theme="1"/>
      <name val="游ゴシック"/>
      <family val="2"/>
      <charset val="128"/>
      <scheme val="minor"/>
    </font>
    <font>
      <sz val="10"/>
      <name val="Arial"/>
      <family val="2"/>
    </font>
    <font>
      <sz val="10"/>
      <name val="ＭＳ Ｐゴシック"/>
      <family val="3"/>
      <charset val="128"/>
    </font>
    <font>
      <sz val="6"/>
      <color theme="1"/>
      <name val="ＭＳ ゴシック"/>
      <family val="3"/>
      <charset val="128"/>
    </font>
    <font>
      <b/>
      <sz val="6"/>
      <color theme="1"/>
      <name val="ＭＳ ゴシック"/>
      <family val="3"/>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20"/>
      <color theme="1"/>
      <name val="游ゴシック"/>
      <family val="3"/>
      <charset val="128"/>
      <scheme val="minor"/>
    </font>
    <font>
      <sz val="14"/>
      <color theme="1"/>
      <name val="游ゴシック"/>
      <family val="2"/>
      <charset val="128"/>
      <scheme val="minor"/>
    </font>
  </fonts>
  <fills count="4">
    <fill>
      <patternFill patternType="none"/>
    </fill>
    <fill>
      <patternFill patternType="gray125"/>
    </fill>
    <fill>
      <patternFill patternType="solid">
        <fgColor indexed="65"/>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s>
  <cellStyleXfs count="4">
    <xf numFmtId="0" fontId="0" fillId="0" borderId="0">
      <alignment vertical="center"/>
    </xf>
    <xf numFmtId="0" fontId="3" fillId="0" borderId="0"/>
    <xf numFmtId="0" fontId="4" fillId="0" borderId="0">
      <alignment vertical="center"/>
    </xf>
    <xf numFmtId="0" fontId="28" fillId="0" borderId="0"/>
  </cellStyleXfs>
  <cellXfs count="284">
    <xf numFmtId="0" fontId="0" fillId="0" borderId="0" xfId="0">
      <alignment vertical="center"/>
    </xf>
    <xf numFmtId="0" fontId="0" fillId="0" borderId="0" xfId="0" applyAlignment="1">
      <alignment horizontal="right" vertical="center"/>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0" xfId="0" applyProtection="1">
      <alignment vertical="center"/>
      <protection locked="0"/>
    </xf>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right" vertical="center"/>
    </xf>
    <xf numFmtId="0" fontId="8" fillId="3" borderId="13" xfId="0" applyFont="1" applyFill="1" applyBorder="1" applyAlignment="1">
      <alignment horizontal="center" vertical="center" shrinkToFit="1"/>
    </xf>
    <xf numFmtId="0" fontId="7" fillId="0" borderId="1" xfId="0" applyFont="1" applyBorder="1" applyAlignment="1">
      <alignment horizontal="center" vertical="center"/>
    </xf>
    <xf numFmtId="0" fontId="10" fillId="0" borderId="0" xfId="0" applyFont="1" applyAlignment="1">
      <alignment horizontal="left" vertical="center"/>
    </xf>
    <xf numFmtId="0" fontId="8" fillId="2" borderId="40" xfId="0" applyFont="1" applyFill="1" applyBorder="1" applyAlignment="1">
      <alignment horizontal="center" vertical="center" shrinkToFit="1"/>
    </xf>
    <xf numFmtId="0" fontId="8" fillId="0" borderId="0" xfId="0" applyFont="1" applyAlignment="1">
      <alignment horizontal="left" vertical="center"/>
    </xf>
    <xf numFmtId="0" fontId="7" fillId="0" borderId="1"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3" xfId="0" applyFont="1" applyBorder="1" applyAlignment="1">
      <alignment horizontal="center" vertical="center" shrinkToFit="1"/>
    </xf>
    <xf numFmtId="0" fontId="6" fillId="0" borderId="23" xfId="0" applyFont="1" applyBorder="1" applyAlignment="1">
      <alignment horizontal="center" vertical="center" shrinkToFit="1"/>
    </xf>
    <xf numFmtId="0" fontId="12" fillId="0" borderId="23" xfId="0" applyFont="1" applyBorder="1" applyAlignment="1">
      <alignment horizontal="center" vertical="center" wrapText="1" shrinkToFit="1"/>
    </xf>
    <xf numFmtId="0" fontId="7" fillId="2" borderId="32" xfId="0" applyFont="1" applyFill="1" applyBorder="1" applyAlignment="1" applyProtection="1">
      <alignment horizontal="center" vertical="center" shrinkToFit="1"/>
      <protection locked="0"/>
    </xf>
    <xf numFmtId="0" fontId="7" fillId="0" borderId="33" xfId="0" applyFont="1" applyBorder="1" applyAlignment="1">
      <alignment horizontal="center" vertical="center" shrinkToFit="1"/>
    </xf>
    <xf numFmtId="0" fontId="6" fillId="0" borderId="1" xfId="0" applyFont="1" applyBorder="1" applyAlignment="1">
      <alignment horizontal="center" vertical="center" shrinkToFit="1"/>
    </xf>
    <xf numFmtId="0" fontId="11" fillId="0" borderId="1" xfId="0" applyFont="1" applyBorder="1" applyAlignment="1">
      <alignment horizontal="center" vertical="center" shrinkToFit="1"/>
    </xf>
    <xf numFmtId="0" fontId="8" fillId="0" borderId="39" xfId="0" applyFont="1" applyBorder="1" applyAlignment="1">
      <alignment horizontal="center" vertical="center" wrapText="1"/>
    </xf>
    <xf numFmtId="0" fontId="12" fillId="0" borderId="39" xfId="0" applyFont="1" applyBorder="1" applyAlignment="1">
      <alignment horizontal="center" vertical="center" wrapText="1" shrinkToFit="1"/>
    </xf>
    <xf numFmtId="0" fontId="7" fillId="0" borderId="2"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7"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5"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2" borderId="23" xfId="0" applyFont="1" applyFill="1" applyBorder="1" applyAlignment="1" applyProtection="1">
      <alignment horizontal="center" vertical="center" shrinkToFit="1"/>
      <protection locked="0"/>
    </xf>
    <xf numFmtId="0" fontId="16" fillId="2" borderId="2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15" fillId="0" borderId="1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3" xfId="0" applyFont="1" applyBorder="1" applyAlignment="1">
      <alignment horizontal="center" vertical="center" shrinkToFit="1"/>
    </xf>
    <xf numFmtId="0" fontId="7" fillId="2" borderId="3" xfId="0"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shrinkToFit="1"/>
      <protection locked="0"/>
    </xf>
    <xf numFmtId="0" fontId="15" fillId="0" borderId="18"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9" xfId="0" applyFont="1" applyBorder="1" applyAlignment="1">
      <alignment horizontal="center" vertical="center" shrinkToFit="1"/>
    </xf>
    <xf numFmtId="0" fontId="7" fillId="2" borderId="19" xfId="0" applyFont="1" applyFill="1" applyBorder="1" applyAlignment="1" applyProtection="1">
      <alignment horizontal="center" vertical="center" shrinkToFit="1"/>
      <protection locked="0"/>
    </xf>
    <xf numFmtId="0" fontId="7" fillId="2" borderId="20" xfId="0" applyFont="1" applyFill="1" applyBorder="1" applyAlignment="1" applyProtection="1">
      <alignment horizontal="center" vertical="center" shrinkToFit="1"/>
      <protection locked="0"/>
    </xf>
    <xf numFmtId="0" fontId="15" fillId="0" borderId="12"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2" borderId="16"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15" fillId="0" borderId="10" xfId="0" applyFont="1" applyBorder="1" applyAlignment="1">
      <alignment horizontal="center" vertical="center" shrinkToFit="1"/>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2" borderId="0" xfId="0" applyFont="1" applyFill="1" applyAlignment="1" applyProtection="1">
      <alignment horizontal="right" vertical="center"/>
      <protection locked="0"/>
    </xf>
    <xf numFmtId="0" fontId="17" fillId="0" borderId="7" xfId="0" applyFont="1" applyBorder="1" applyAlignment="1" applyProtection="1">
      <alignment horizontal="center" vertical="center"/>
      <protection locked="0"/>
    </xf>
    <xf numFmtId="0" fontId="7" fillId="0" borderId="0" xfId="0" applyFont="1" applyAlignment="1">
      <alignment horizontal="right" vertical="center"/>
    </xf>
    <xf numFmtId="0" fontId="11" fillId="2" borderId="0" xfId="0" applyFont="1" applyFill="1" applyAlignment="1" applyProtection="1">
      <alignment horizontal="center" vertical="center"/>
      <protection locked="0"/>
    </xf>
    <xf numFmtId="0" fontId="7" fillId="2" borderId="1" xfId="0" applyFont="1" applyFill="1" applyBorder="1" applyAlignment="1" applyProtection="1">
      <alignment horizontal="center" vertical="center" shrinkToFit="1"/>
      <protection locked="0"/>
    </xf>
    <xf numFmtId="49" fontId="7" fillId="2" borderId="1" xfId="0" applyNumberFormat="1" applyFont="1" applyFill="1" applyBorder="1" applyAlignment="1" applyProtection="1">
      <alignment horizontal="center" vertical="center" shrinkToFit="1"/>
      <protection locked="0"/>
    </xf>
    <xf numFmtId="0" fontId="11" fillId="2" borderId="16" xfId="0" applyFont="1" applyFill="1" applyBorder="1" applyAlignment="1" applyProtection="1">
      <alignment horizontal="center" vertical="center" shrinkToFit="1"/>
      <protection locked="0"/>
    </xf>
    <xf numFmtId="0" fontId="0" fillId="0" borderId="0" xfId="0" applyAlignment="1">
      <alignment horizontal="left" vertical="center" shrinkToFit="1"/>
    </xf>
    <xf numFmtId="0" fontId="0" fillId="0" borderId="0" xfId="0" applyAlignment="1">
      <alignment vertical="center" shrinkToFit="1"/>
    </xf>
    <xf numFmtId="0" fontId="7" fillId="2" borderId="36" xfId="0" applyFont="1" applyFill="1" applyBorder="1" applyAlignment="1" applyProtection="1">
      <alignment vertical="center" shrinkToFit="1"/>
      <protection locked="0"/>
    </xf>
    <xf numFmtId="0" fontId="7" fillId="2" borderId="39" xfId="0" applyFont="1" applyFill="1" applyBorder="1" applyAlignment="1" applyProtection="1">
      <alignment vertical="center" shrinkToFit="1"/>
      <protection locked="0"/>
    </xf>
    <xf numFmtId="0" fontId="12" fillId="0" borderId="1" xfId="0" applyFont="1" applyBorder="1" applyAlignment="1">
      <alignment horizontal="center" vertical="center" wrapText="1" shrinkToFit="1"/>
    </xf>
    <xf numFmtId="0" fontId="11" fillId="2" borderId="1" xfId="0" applyFont="1" applyFill="1" applyBorder="1" applyAlignment="1" applyProtection="1">
      <alignment horizontal="center" vertical="center" shrinkToFit="1"/>
      <protection locked="0"/>
    </xf>
    <xf numFmtId="0" fontId="12" fillId="0" borderId="52" xfId="0" applyFont="1" applyBorder="1" applyAlignment="1">
      <alignment horizontal="center" vertical="center" wrapText="1" shrinkToFit="1"/>
    </xf>
    <xf numFmtId="0" fontId="7" fillId="2" borderId="39" xfId="0" applyFont="1" applyFill="1" applyBorder="1" applyAlignment="1" applyProtection="1">
      <alignment horizontal="center" vertical="center" shrinkToFit="1"/>
      <protection locked="0"/>
    </xf>
    <xf numFmtId="0" fontId="10" fillId="0" borderId="1" xfId="0" applyFont="1" applyBorder="1" applyAlignment="1">
      <alignment horizontal="center" vertical="center" shrinkToFit="1"/>
    </xf>
    <xf numFmtId="0" fontId="11" fillId="0" borderId="29" xfId="0" applyFont="1" applyBorder="1" applyAlignment="1">
      <alignment horizontal="center" vertical="center" shrinkToFit="1"/>
    </xf>
    <xf numFmtId="0" fontId="12" fillId="0" borderId="23" xfId="0" applyFont="1" applyBorder="1" applyAlignment="1">
      <alignment horizontal="center" vertical="center" shrinkToFit="1"/>
    </xf>
    <xf numFmtId="0" fontId="10" fillId="2" borderId="1" xfId="0" applyFont="1" applyFill="1" applyBorder="1" applyAlignment="1" applyProtection="1">
      <alignment horizontal="center" vertical="center" shrinkToFit="1"/>
      <protection locked="0"/>
    </xf>
    <xf numFmtId="0" fontId="11" fillId="0" borderId="39" xfId="0" applyFont="1" applyBorder="1" applyAlignment="1">
      <alignment horizontal="center" vertical="center" wrapText="1"/>
    </xf>
    <xf numFmtId="0" fontId="15" fillId="2" borderId="39" xfId="0" applyFont="1" applyFill="1" applyBorder="1" applyAlignment="1" applyProtection="1">
      <alignment horizontal="center" vertical="center" shrinkToFit="1"/>
      <protection locked="0"/>
    </xf>
    <xf numFmtId="0" fontId="7" fillId="2" borderId="4" xfId="0" applyFont="1" applyFill="1" applyBorder="1" applyAlignment="1" applyProtection="1">
      <alignment vertical="center" shrinkToFit="1"/>
      <protection locked="0"/>
    </xf>
    <xf numFmtId="0" fontId="7" fillId="0" borderId="4" xfId="0" applyFont="1" applyBorder="1" applyAlignment="1">
      <alignment horizontal="center" vertical="center"/>
    </xf>
    <xf numFmtId="0" fontId="21" fillId="0" borderId="4" xfId="0" applyFont="1" applyBorder="1" applyAlignment="1">
      <alignment horizontal="center" vertical="center" wrapText="1"/>
    </xf>
    <xf numFmtId="0" fontId="7" fillId="0" borderId="5" xfId="0" applyFont="1" applyBorder="1" applyAlignment="1">
      <alignment horizontal="center" vertical="center" wrapText="1"/>
    </xf>
    <xf numFmtId="0" fontId="10"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0" fillId="0" borderId="23" xfId="0" applyFont="1" applyBorder="1" applyAlignment="1">
      <alignment horizontal="center" vertical="center" shrinkToFit="1"/>
    </xf>
    <xf numFmtId="0" fontId="10" fillId="2" borderId="23" xfId="0" applyFont="1" applyFill="1" applyBorder="1" applyAlignment="1" applyProtection="1">
      <alignment horizontal="center" vertical="center" shrinkToFit="1"/>
      <protection locked="0"/>
    </xf>
    <xf numFmtId="0" fontId="10" fillId="2" borderId="24" xfId="0" applyFont="1" applyFill="1" applyBorder="1" applyAlignment="1" applyProtection="1">
      <alignment horizontal="center" vertical="center" shrinkToFit="1"/>
      <protection locked="0"/>
    </xf>
    <xf numFmtId="0" fontId="10" fillId="0" borderId="11"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3" xfId="0" applyFont="1" applyBorder="1" applyAlignment="1">
      <alignment horizontal="center" vertical="center" shrinkToFit="1"/>
    </xf>
    <xf numFmtId="0" fontId="10" fillId="0" borderId="3" xfId="0" applyFont="1" applyBorder="1" applyAlignment="1">
      <alignment horizontal="center" vertical="center" shrinkToFit="1"/>
    </xf>
    <xf numFmtId="0" fontId="10" fillId="2" borderId="3"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10" fillId="0" borderId="18"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9" xfId="0" applyFont="1" applyBorder="1" applyAlignment="1">
      <alignment horizontal="center" vertical="center" shrinkToFit="1"/>
    </xf>
    <xf numFmtId="0" fontId="10" fillId="0" borderId="19" xfId="0" applyFont="1" applyBorder="1" applyAlignment="1">
      <alignment horizontal="center" vertical="center" shrinkToFit="1"/>
    </xf>
    <xf numFmtId="0" fontId="10" fillId="2" borderId="19" xfId="0" applyFont="1" applyFill="1" applyBorder="1" applyAlignment="1" applyProtection="1">
      <alignment horizontal="center" vertical="center" shrinkToFit="1"/>
      <protection locked="0"/>
    </xf>
    <xf numFmtId="0" fontId="10" fillId="2" borderId="20" xfId="0" applyFont="1" applyFill="1" applyBorder="1" applyAlignment="1" applyProtection="1">
      <alignment horizontal="center" vertical="center" shrinkToFit="1"/>
      <protection locked="0"/>
    </xf>
    <xf numFmtId="0" fontId="10" fillId="0" borderId="12"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0" fillId="0" borderId="16" xfId="0" applyFont="1" applyBorder="1" applyAlignment="1">
      <alignment horizontal="center" vertical="center" shrinkToFit="1"/>
    </xf>
    <xf numFmtId="0" fontId="10" fillId="2" borderId="16"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0" fontId="22"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lignment horizontal="left" vertical="center"/>
    </xf>
    <xf numFmtId="0" fontId="10" fillId="0" borderId="2"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4" xfId="0" applyFont="1" applyBorder="1" applyAlignment="1">
      <alignment horizontal="center" vertical="center" shrinkToFit="1"/>
    </xf>
    <xf numFmtId="0" fontId="7" fillId="0" borderId="4" xfId="0" applyFont="1" applyBorder="1" applyAlignment="1">
      <alignment horizontal="center" vertical="center" shrinkToFit="1"/>
    </xf>
    <xf numFmtId="0" fontId="10" fillId="0" borderId="4" xfId="0" applyFont="1" applyBorder="1" applyAlignment="1">
      <alignment horizontal="center" vertical="center" shrinkToFit="1"/>
    </xf>
    <xf numFmtId="0" fontId="10" fillId="2" borderId="4"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center" vertical="center" shrinkToFit="1"/>
      <protection locked="0"/>
    </xf>
    <xf numFmtId="0" fontId="10" fillId="0" borderId="0" xfId="0" applyFont="1" applyAlignment="1">
      <alignment horizontal="right" vertical="center"/>
    </xf>
    <xf numFmtId="0" fontId="10" fillId="0" borderId="0" xfId="0" applyFont="1" applyAlignment="1">
      <alignment horizontal="center" vertical="center"/>
    </xf>
    <xf numFmtId="0" fontId="10" fillId="2" borderId="7" xfId="0" applyFont="1" applyFill="1" applyBorder="1" applyAlignment="1" applyProtection="1">
      <alignment horizontal="right" vertical="center"/>
      <protection locked="0"/>
    </xf>
    <xf numFmtId="0" fontId="23" fillId="0" borderId="7" xfId="0" applyFont="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2" fillId="0" borderId="0" xfId="0" applyFont="1" applyAlignment="1">
      <alignment horizontal="center" vertical="center"/>
    </xf>
    <xf numFmtId="0" fontId="25"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27" fillId="0" borderId="1" xfId="0" applyFont="1" applyBorder="1" applyAlignment="1">
      <alignment horizontal="center" vertical="center"/>
    </xf>
    <xf numFmtId="0" fontId="24" fillId="0" borderId="1" xfId="0" applyFont="1" applyBorder="1" applyAlignment="1">
      <alignment horizontal="center" vertical="center"/>
    </xf>
    <xf numFmtId="0" fontId="29" fillId="0" borderId="1" xfId="3" applyFont="1" applyBorder="1" applyProtection="1">
      <protection locked="0"/>
    </xf>
    <xf numFmtId="0" fontId="28" fillId="0" borderId="0" xfId="3" applyProtection="1">
      <protection locked="0"/>
    </xf>
    <xf numFmtId="0" fontId="11" fillId="0" borderId="4" xfId="0" applyFont="1" applyBorder="1" applyAlignment="1">
      <alignment horizontal="center" vertical="center" wrapText="1"/>
    </xf>
    <xf numFmtId="0" fontId="0" fillId="0" borderId="14" xfId="0" applyBorder="1">
      <alignment vertical="center"/>
    </xf>
    <xf numFmtId="0" fontId="32" fillId="0" borderId="1" xfId="0" applyFont="1" applyBorder="1" applyAlignment="1">
      <alignment horizontal="left" vertical="center"/>
    </xf>
    <xf numFmtId="0" fontId="37" fillId="0" borderId="0" xfId="0" applyFont="1">
      <alignment vertical="center"/>
    </xf>
    <xf numFmtId="0" fontId="24" fillId="0" borderId="0" xfId="0" applyFont="1">
      <alignment vertical="center"/>
    </xf>
    <xf numFmtId="0" fontId="34" fillId="0" borderId="1" xfId="0" applyFont="1" applyBorder="1">
      <alignment vertical="center"/>
    </xf>
    <xf numFmtId="0" fontId="37" fillId="0" borderId="1" xfId="0" applyFont="1" applyBorder="1" applyAlignment="1">
      <alignment horizontal="center" vertical="center"/>
    </xf>
    <xf numFmtId="0" fontId="0" fillId="0" borderId="1" xfId="0" applyBorder="1" applyAlignment="1" applyProtection="1">
      <alignment horizontal="center" vertical="center"/>
      <protection locked="0"/>
    </xf>
    <xf numFmtId="0" fontId="37" fillId="0" borderId="9" xfId="0" applyFont="1" applyBorder="1">
      <alignment vertical="center"/>
    </xf>
    <xf numFmtId="0" fontId="35" fillId="0" borderId="25" xfId="0" applyFont="1" applyBorder="1" applyAlignment="1" applyProtection="1">
      <alignment horizontal="left" vertical="center"/>
      <protection locked="0"/>
    </xf>
    <xf numFmtId="0" fontId="35" fillId="0" borderId="0" xfId="0" applyFont="1" applyAlignment="1" applyProtection="1">
      <alignment horizontal="left" vertical="center"/>
      <protection locked="0"/>
    </xf>
    <xf numFmtId="0" fontId="0" fillId="0" borderId="7" xfId="0" applyBorder="1" applyAlignment="1" applyProtection="1">
      <alignment horizontal="center" vertical="center"/>
      <protection locked="0"/>
    </xf>
    <xf numFmtId="0" fontId="35" fillId="0" borderId="44" xfId="0" applyFont="1" applyBorder="1" applyAlignment="1">
      <alignment horizontal="left" vertical="center" wrapText="1"/>
    </xf>
    <xf numFmtId="0" fontId="35" fillId="0" borderId="40" xfId="0" applyFont="1" applyBorder="1" applyAlignment="1">
      <alignment horizontal="left" vertical="center" wrapText="1"/>
    </xf>
    <xf numFmtId="0" fontId="35" fillId="0" borderId="45" xfId="0" applyFont="1" applyBorder="1" applyAlignment="1">
      <alignment horizontal="left" vertical="center" wrapText="1"/>
    </xf>
    <xf numFmtId="0" fontId="0" fillId="0" borderId="41" xfId="0" applyBorder="1" applyAlignment="1" applyProtection="1">
      <alignment horizontal="center" vertical="center"/>
      <protection locked="0"/>
    </xf>
    <xf numFmtId="0" fontId="35" fillId="0" borderId="7" xfId="0" applyFont="1" applyBorder="1" applyAlignment="1">
      <alignment horizontal="left" vertical="center"/>
    </xf>
    <xf numFmtId="0" fontId="35" fillId="0" borderId="0" xfId="0" applyFont="1" applyAlignment="1">
      <alignment horizontal="left" vertical="center" wrapText="1"/>
    </xf>
    <xf numFmtId="0" fontId="24" fillId="0" borderId="0" xfId="0" applyFont="1" applyAlignment="1">
      <alignment horizontal="center" vertical="center"/>
    </xf>
    <xf numFmtId="0" fontId="35" fillId="0" borderId="41" xfId="0" applyFont="1" applyBorder="1" applyAlignment="1">
      <alignment horizontal="left" vertical="center"/>
    </xf>
    <xf numFmtId="0" fontId="24" fillId="0" borderId="25" xfId="0" applyFont="1" applyBorder="1" applyAlignment="1" applyProtection="1">
      <alignment horizontal="left" vertical="center"/>
      <protection locked="0"/>
    </xf>
    <xf numFmtId="0" fontId="24" fillId="0" borderId="0" xfId="0" applyFont="1" applyAlignment="1" applyProtection="1">
      <alignment horizontal="left" vertical="center"/>
      <protection locked="0"/>
    </xf>
    <xf numFmtId="0" fontId="27" fillId="0" borderId="1" xfId="0" applyFont="1" applyBorder="1" applyAlignment="1" applyProtection="1">
      <alignment horizontal="left" vertical="center"/>
      <protection locked="0"/>
    </xf>
    <xf numFmtId="0" fontId="27" fillId="0" borderId="1" xfId="0" applyFont="1" applyBorder="1" applyAlignment="1" applyProtection="1">
      <alignment horizontal="center" vertical="center"/>
      <protection locked="0"/>
    </xf>
    <xf numFmtId="0" fontId="34" fillId="0" borderId="1" xfId="0" applyFont="1" applyBorder="1" applyAlignment="1">
      <alignment horizontal="center" vertical="center"/>
    </xf>
    <xf numFmtId="0" fontId="35" fillId="0" borderId="44" xfId="0" applyFont="1" applyBorder="1" applyAlignment="1">
      <alignment horizontal="left" vertical="center" wrapText="1" shrinkToFit="1"/>
    </xf>
    <xf numFmtId="0" fontId="35" fillId="0" borderId="40" xfId="0" applyFont="1" applyBorder="1" applyAlignment="1">
      <alignment horizontal="left" vertical="center" wrapText="1" shrinkToFit="1"/>
    </xf>
    <xf numFmtId="0" fontId="35" fillId="0" borderId="45" xfId="0" applyFont="1" applyBorder="1" applyAlignment="1">
      <alignment horizontal="left" vertical="center" wrapText="1" shrinkToFit="1"/>
    </xf>
    <xf numFmtId="0" fontId="36"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3" fillId="0" borderId="1" xfId="0" applyFont="1" applyBorder="1" applyAlignment="1">
      <alignment horizontal="left" vertical="center"/>
    </xf>
    <xf numFmtId="0" fontId="32" fillId="0" borderId="1" xfId="0" applyFont="1" applyBorder="1" applyAlignment="1">
      <alignment horizontal="center" vertical="center"/>
    </xf>
    <xf numFmtId="0" fontId="33" fillId="0" borderId="1" xfId="0" applyFont="1" applyBorder="1" applyAlignment="1">
      <alignment horizontal="center" vertical="center"/>
    </xf>
    <xf numFmtId="0" fontId="35" fillId="0" borderId="1" xfId="0" applyFont="1" applyBorder="1" applyAlignment="1">
      <alignment horizontal="center" vertical="center"/>
    </xf>
    <xf numFmtId="0" fontId="34" fillId="0" borderId="44" xfId="0" applyFont="1" applyBorder="1" applyAlignment="1">
      <alignment horizontal="left" vertical="center" shrinkToFit="1"/>
    </xf>
    <xf numFmtId="0" fontId="34" fillId="0" borderId="40" xfId="0" applyFont="1" applyBorder="1" applyAlignment="1">
      <alignment horizontal="left" vertical="center" shrinkToFit="1"/>
    </xf>
    <xf numFmtId="0" fontId="34" fillId="0" borderId="45" xfId="0" applyFont="1" applyBorder="1" applyAlignment="1">
      <alignment horizontal="left" vertical="center" shrinkToFit="1"/>
    </xf>
    <xf numFmtId="0" fontId="34" fillId="0" borderId="25" xfId="0" applyFont="1" applyBorder="1" applyAlignment="1">
      <alignment horizontal="left" vertical="center" shrinkToFit="1"/>
    </xf>
    <xf numFmtId="0" fontId="34" fillId="0" borderId="0" xfId="0" applyFont="1" applyAlignment="1">
      <alignment horizontal="left" vertical="center" shrinkToFit="1"/>
    </xf>
    <xf numFmtId="0" fontId="34" fillId="0" borderId="14" xfId="0" applyFont="1" applyBorder="1" applyAlignment="1">
      <alignment horizontal="left" vertical="center" shrinkToFit="1"/>
    </xf>
    <xf numFmtId="0" fontId="34" fillId="0" borderId="41" xfId="0" applyFont="1" applyBorder="1" applyAlignment="1">
      <alignment horizontal="right" vertical="center" shrinkToFit="1"/>
    </xf>
    <xf numFmtId="0" fontId="34" fillId="0" borderId="7" xfId="0" applyFont="1" applyBorder="1" applyAlignment="1">
      <alignment horizontal="right" vertical="center" shrinkToFit="1"/>
    </xf>
    <xf numFmtId="0" fontId="34" fillId="0" borderId="9" xfId="0" applyFont="1" applyBorder="1" applyAlignment="1">
      <alignment horizontal="right" vertical="center" shrinkToFit="1"/>
    </xf>
    <xf numFmtId="0" fontId="32" fillId="0" borderId="1" xfId="0" applyFont="1" applyBorder="1" applyAlignment="1">
      <alignment horizontal="left" vertical="center"/>
    </xf>
    <xf numFmtId="0" fontId="11" fillId="0" borderId="0" xfId="0" applyFont="1" applyAlignment="1">
      <alignment horizontal="right" vertical="center"/>
    </xf>
    <xf numFmtId="0" fontId="11" fillId="2" borderId="0" xfId="0" applyFont="1" applyFill="1" applyAlignment="1" applyProtection="1">
      <alignment horizontal="center" vertical="center"/>
      <protection locked="0"/>
    </xf>
    <xf numFmtId="0" fontId="9" fillId="0" borderId="25" xfId="0" applyFont="1" applyBorder="1" applyAlignment="1">
      <alignment horizontal="left" vertical="center" wrapText="1"/>
    </xf>
    <xf numFmtId="0" fontId="9" fillId="0" borderId="0" xfId="0" applyFont="1" applyAlignment="1">
      <alignment horizontal="left" vertical="center" wrapText="1"/>
    </xf>
    <xf numFmtId="0" fontId="7" fillId="2" borderId="37" xfId="0" applyFont="1" applyFill="1" applyBorder="1" applyAlignment="1" applyProtection="1">
      <alignment horizontal="center" vertical="center" shrinkToFit="1"/>
      <protection locked="0"/>
    </xf>
    <xf numFmtId="0" fontId="7" fillId="2" borderId="38" xfId="0" applyFont="1" applyFill="1" applyBorder="1" applyAlignment="1" applyProtection="1">
      <alignment horizontal="center" vertical="center" shrinkToFit="1"/>
      <protection locked="0"/>
    </xf>
    <xf numFmtId="0" fontId="7" fillId="2" borderId="36" xfId="0" applyFont="1" applyFill="1" applyBorder="1" applyAlignment="1" applyProtection="1">
      <alignment horizontal="center" vertical="center" shrinkToFit="1"/>
      <protection locked="0"/>
    </xf>
    <xf numFmtId="0" fontId="11" fillId="0" borderId="30" xfId="0" applyFont="1" applyBorder="1" applyAlignment="1">
      <alignment horizontal="right" vertical="center" shrinkToFit="1"/>
    </xf>
    <xf numFmtId="0" fontId="11" fillId="0" borderId="31" xfId="0" applyFont="1" applyBorder="1" applyAlignment="1">
      <alignment horizontal="right" vertical="center" shrinkToFit="1"/>
    </xf>
    <xf numFmtId="0" fontId="10" fillId="2" borderId="31" xfId="0" applyFont="1" applyFill="1" applyBorder="1" applyAlignment="1">
      <alignment horizontal="center" vertical="center" shrinkToFit="1"/>
    </xf>
    <xf numFmtId="0" fontId="10" fillId="2" borderId="22" xfId="0" applyFont="1" applyFill="1" applyBorder="1" applyAlignment="1">
      <alignment horizontal="center" vertical="center" shrinkToFit="1"/>
    </xf>
    <xf numFmtId="0" fontId="11" fillId="2" borderId="30" xfId="0" applyFont="1" applyFill="1" applyBorder="1" applyAlignment="1" applyProtection="1">
      <alignment horizontal="center" vertical="center" shrinkToFit="1"/>
      <protection locked="0"/>
    </xf>
    <xf numFmtId="0" fontId="11" fillId="2" borderId="31" xfId="0" applyFont="1" applyFill="1" applyBorder="1" applyAlignment="1" applyProtection="1">
      <alignment horizontal="center" vertical="center" shrinkToFit="1"/>
      <protection locked="0"/>
    </xf>
    <xf numFmtId="0" fontId="6" fillId="2" borderId="30" xfId="0" applyFont="1" applyFill="1" applyBorder="1" applyAlignment="1" applyProtection="1">
      <alignment horizontal="center" vertical="center" shrinkToFit="1"/>
      <protection locked="0"/>
    </xf>
    <xf numFmtId="0" fontId="6" fillId="2" borderId="22"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49" fontId="7" fillId="2" borderId="1" xfId="0" applyNumberFormat="1" applyFont="1" applyFill="1" applyBorder="1" applyAlignment="1" applyProtection="1">
      <alignment horizontal="center" vertical="center" shrinkToFit="1"/>
      <protection locked="0"/>
    </xf>
    <xf numFmtId="49" fontId="7" fillId="2" borderId="34" xfId="0" applyNumberFormat="1" applyFont="1" applyFill="1" applyBorder="1" applyAlignment="1" applyProtection="1">
      <alignment horizontal="center" vertical="center" shrinkToFit="1"/>
      <protection locked="0"/>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48" xfId="0" applyFont="1" applyBorder="1" applyAlignment="1">
      <alignment horizontal="center" vertical="center" wrapText="1"/>
    </xf>
    <xf numFmtId="0" fontId="10" fillId="0" borderId="8" xfId="0" applyFont="1" applyBorder="1" applyAlignment="1">
      <alignment horizontal="center" vertical="center" wrapText="1"/>
    </xf>
    <xf numFmtId="176" fontId="7" fillId="2" borderId="30" xfId="0" applyNumberFormat="1" applyFont="1" applyFill="1" applyBorder="1" applyAlignment="1" applyProtection="1">
      <alignment horizontal="center" vertical="center" shrinkToFit="1"/>
      <protection locked="0"/>
    </xf>
    <xf numFmtId="176" fontId="7" fillId="2" borderId="22" xfId="0" applyNumberFormat="1" applyFont="1" applyFill="1" applyBorder="1" applyAlignment="1" applyProtection="1">
      <alignment horizontal="center" vertical="center" shrinkToFit="1"/>
      <protection locked="0"/>
    </xf>
    <xf numFmtId="176" fontId="7" fillId="2" borderId="37" xfId="0" applyNumberFormat="1" applyFont="1" applyFill="1" applyBorder="1" applyAlignment="1" applyProtection="1">
      <alignment horizontal="center" vertical="center" shrinkToFit="1"/>
      <protection locked="0"/>
    </xf>
    <xf numFmtId="176" fontId="7" fillId="2" borderId="36" xfId="0" applyNumberFormat="1" applyFont="1" applyFill="1" applyBorder="1" applyAlignment="1" applyProtection="1">
      <alignment horizontal="center" vertical="center" shrinkToFit="1"/>
      <protection locked="0"/>
    </xf>
    <xf numFmtId="176" fontId="7" fillId="2" borderId="13" xfId="0" applyNumberFormat="1" applyFont="1" applyFill="1" applyBorder="1" applyAlignment="1" applyProtection="1">
      <alignment horizontal="center" vertical="center" shrinkToFit="1"/>
      <protection locked="0"/>
    </xf>
    <xf numFmtId="176" fontId="7" fillId="2" borderId="42" xfId="0" applyNumberFormat="1"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0" borderId="53"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6" xfId="0" applyFont="1" applyBorder="1" applyAlignment="1">
      <alignment horizontal="center" vertical="center" shrinkToFi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8" xfId="0" applyFont="1" applyBorder="1" applyAlignment="1">
      <alignment horizontal="center" vertical="center"/>
    </xf>
    <xf numFmtId="0" fontId="7" fillId="2" borderId="50"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2" borderId="49"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15" fillId="0" borderId="30"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22" xfId="0" applyFont="1" applyBorder="1" applyAlignment="1">
      <alignment horizontal="center" vertical="center" shrinkToFit="1"/>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0" fillId="0" borderId="0" xfId="0" applyFont="1" applyAlignment="1">
      <alignment horizontal="right" vertical="center"/>
    </xf>
    <xf numFmtId="0" fontId="10"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shrinkToFit="1"/>
      <protection locked="0"/>
    </xf>
    <xf numFmtId="0" fontId="11" fillId="2" borderId="34" xfId="0" applyFont="1" applyFill="1" applyBorder="1" applyAlignment="1" applyProtection="1">
      <alignment horizontal="center" vertical="center" shrinkToFit="1"/>
      <protection locked="0"/>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176" fontId="16" fillId="2" borderId="30" xfId="0" applyNumberFormat="1" applyFont="1" applyFill="1" applyBorder="1" applyAlignment="1" applyProtection="1">
      <alignment horizontal="center" vertical="center" shrinkToFit="1"/>
      <protection locked="0"/>
    </xf>
    <xf numFmtId="176" fontId="16" fillId="2" borderId="22" xfId="0" applyNumberFormat="1" applyFont="1" applyFill="1" applyBorder="1" applyAlignment="1" applyProtection="1">
      <alignment horizontal="center" vertical="center" shrinkToFit="1"/>
      <protection locked="0"/>
    </xf>
    <xf numFmtId="176" fontId="16" fillId="2" borderId="1" xfId="0" applyNumberFormat="1" applyFont="1" applyFill="1" applyBorder="1" applyAlignment="1" applyProtection="1">
      <alignment horizontal="center" vertical="center" shrinkToFit="1"/>
      <protection locked="0"/>
    </xf>
    <xf numFmtId="0" fontId="20" fillId="0" borderId="46" xfId="0" applyFont="1" applyBorder="1" applyAlignment="1">
      <alignment horizontal="right" vertical="center" shrinkToFit="1"/>
    </xf>
    <xf numFmtId="176" fontId="10" fillId="2" borderId="48" xfId="0" applyNumberFormat="1" applyFont="1" applyFill="1" applyBorder="1" applyAlignment="1" applyProtection="1">
      <alignment horizontal="center" vertical="center" shrinkToFit="1"/>
      <protection locked="0"/>
    </xf>
    <xf numFmtId="176" fontId="10" fillId="2" borderId="8" xfId="0" applyNumberFormat="1" applyFont="1" applyFill="1" applyBorder="1" applyAlignment="1" applyProtection="1">
      <alignment horizontal="center" vertical="center" shrinkToFit="1"/>
      <protection locked="0"/>
    </xf>
    <xf numFmtId="0" fontId="7" fillId="0" borderId="27" xfId="0" applyFont="1" applyBorder="1" applyAlignment="1">
      <alignment horizontal="center" vertical="center"/>
    </xf>
    <xf numFmtId="0" fontId="7" fillId="0" borderId="8" xfId="0" applyFont="1" applyBorder="1" applyAlignment="1">
      <alignment horizontal="center" vertical="center"/>
    </xf>
    <xf numFmtId="0" fontId="18" fillId="0" borderId="25" xfId="0" applyFont="1" applyBorder="1" applyAlignment="1">
      <alignment horizontal="left" vertical="center" wrapText="1"/>
    </xf>
    <xf numFmtId="0" fontId="18" fillId="0" borderId="0" xfId="0" applyFont="1" applyAlignment="1">
      <alignment horizontal="left" vertical="center" wrapText="1"/>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19" fillId="2" borderId="30" xfId="0" applyFont="1" applyFill="1" applyBorder="1" applyAlignment="1" applyProtection="1">
      <alignment horizontal="center" vertical="center" shrinkToFit="1"/>
      <protection locked="0"/>
    </xf>
    <xf numFmtId="0" fontId="19" fillId="2" borderId="22" xfId="0" applyFont="1" applyFill="1" applyBorder="1" applyAlignment="1" applyProtection="1">
      <alignment horizontal="center" vertical="center" shrinkToFit="1"/>
      <protection locked="0"/>
    </xf>
    <xf numFmtId="0" fontId="15" fillId="2" borderId="30" xfId="0" applyFont="1" applyFill="1" applyBorder="1" applyAlignment="1" applyProtection="1">
      <alignment horizontal="center" vertical="center" shrinkToFit="1"/>
      <protection locked="0"/>
    </xf>
    <xf numFmtId="0" fontId="15" fillId="2" borderId="31" xfId="0" applyFont="1" applyFill="1" applyBorder="1" applyAlignment="1" applyProtection="1">
      <alignment horizontal="center" vertical="center" shrinkToFit="1"/>
      <protection locked="0"/>
    </xf>
    <xf numFmtId="0" fontId="15" fillId="2" borderId="32" xfId="0" applyFont="1" applyFill="1" applyBorder="1" applyAlignment="1" applyProtection="1">
      <alignment horizontal="center" vertical="center" shrinkToFit="1"/>
      <protection locked="0"/>
    </xf>
    <xf numFmtId="0" fontId="6" fillId="0" borderId="0" xfId="0" applyFont="1" applyAlignment="1">
      <alignment horizontal="left" vertical="center" shrinkToFit="1"/>
    </xf>
    <xf numFmtId="0" fontId="7" fillId="2" borderId="27" xfId="0" applyFont="1" applyFill="1" applyBorder="1" applyAlignment="1" applyProtection="1">
      <alignment horizontal="center" vertical="center" shrinkToFit="1"/>
      <protection locked="0"/>
    </xf>
    <xf numFmtId="0" fontId="7" fillId="2" borderId="28" xfId="0" applyFont="1" applyFill="1" applyBorder="1" applyAlignment="1" applyProtection="1">
      <alignment horizontal="center" vertical="center" shrinkToFit="1"/>
      <protection locked="0"/>
    </xf>
    <xf numFmtId="176" fontId="10" fillId="2" borderId="37" xfId="0" applyNumberFormat="1" applyFont="1" applyFill="1" applyBorder="1" applyAlignment="1" applyProtection="1">
      <alignment horizontal="center" vertical="center" shrinkToFit="1"/>
      <protection locked="0"/>
    </xf>
    <xf numFmtId="176" fontId="10" fillId="2" borderId="36" xfId="0" applyNumberFormat="1" applyFont="1" applyFill="1" applyBorder="1" applyAlignment="1" applyProtection="1">
      <alignment horizontal="center" vertical="center" shrinkToFit="1"/>
      <protection locked="0"/>
    </xf>
    <xf numFmtId="0" fontId="20" fillId="0" borderId="0" xfId="0" applyFont="1" applyAlignment="1">
      <alignment horizontal="right"/>
    </xf>
    <xf numFmtId="176" fontId="16" fillId="2" borderId="41" xfId="0" applyNumberFormat="1" applyFont="1" applyFill="1" applyBorder="1" applyAlignment="1" applyProtection="1">
      <alignment horizontal="center" vertical="center" shrinkToFit="1"/>
      <protection locked="0"/>
    </xf>
    <xf numFmtId="176" fontId="16" fillId="2" borderId="9" xfId="0" applyNumberFormat="1" applyFont="1" applyFill="1" applyBorder="1" applyAlignment="1" applyProtection="1">
      <alignment horizontal="center" vertical="center" shrinkToFit="1"/>
      <protection locked="0"/>
    </xf>
    <xf numFmtId="176" fontId="16" fillId="2" borderId="37" xfId="0" applyNumberFormat="1" applyFont="1" applyFill="1" applyBorder="1" applyAlignment="1" applyProtection="1">
      <alignment horizontal="center" vertical="center" shrinkToFit="1"/>
      <protection locked="0"/>
    </xf>
    <xf numFmtId="176" fontId="16" fillId="2" borderId="36" xfId="0" applyNumberFormat="1" applyFont="1" applyFill="1" applyBorder="1" applyAlignment="1" applyProtection="1">
      <alignment horizontal="center" vertical="center" shrinkToFit="1"/>
      <protection locked="0"/>
    </xf>
    <xf numFmtId="176" fontId="10" fillId="2" borderId="30" xfId="0" applyNumberFormat="1" applyFont="1" applyFill="1" applyBorder="1" applyAlignment="1" applyProtection="1">
      <alignment horizontal="center" vertical="center" shrinkToFit="1"/>
      <protection locked="0"/>
    </xf>
    <xf numFmtId="176" fontId="10" fillId="2" borderId="22" xfId="0" applyNumberFormat="1" applyFont="1" applyFill="1" applyBorder="1" applyAlignment="1" applyProtection="1">
      <alignment horizontal="center" vertical="center" shrinkToFit="1"/>
      <protection locked="0"/>
    </xf>
    <xf numFmtId="176" fontId="10" fillId="2" borderId="13" xfId="0" applyNumberFormat="1" applyFont="1" applyFill="1" applyBorder="1" applyAlignment="1" applyProtection="1">
      <alignment horizontal="center" vertical="center" shrinkToFit="1"/>
      <protection locked="0"/>
    </xf>
    <xf numFmtId="176" fontId="10" fillId="2" borderId="42" xfId="0" applyNumberFormat="1" applyFont="1" applyFill="1" applyBorder="1" applyAlignment="1" applyProtection="1">
      <alignment horizontal="center" vertical="center" shrinkToFit="1"/>
      <protection locked="0"/>
    </xf>
    <xf numFmtId="0" fontId="25" fillId="0" borderId="1" xfId="0" applyFont="1" applyBorder="1" applyAlignment="1">
      <alignment horizontal="center" vertical="center"/>
    </xf>
    <xf numFmtId="0" fontId="26" fillId="0" borderId="1" xfId="0" applyFont="1" applyBorder="1" applyAlignment="1">
      <alignment horizontal="left" vertical="center"/>
    </xf>
    <xf numFmtId="0" fontId="27" fillId="0" borderId="13" xfId="0" applyFont="1" applyBorder="1" applyAlignment="1">
      <alignment horizontal="center" vertical="center"/>
    </xf>
    <xf numFmtId="0" fontId="27" fillId="0" borderId="42" xfId="0" applyFont="1" applyBorder="1" applyAlignment="1">
      <alignment horizontal="center" vertical="center"/>
    </xf>
    <xf numFmtId="0" fontId="11" fillId="0" borderId="53"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54"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8" xfId="0" applyFont="1" applyBorder="1" applyAlignment="1">
      <alignment horizontal="center" vertical="center" shrinkToFit="1"/>
    </xf>
    <xf numFmtId="0" fontId="6" fillId="0" borderId="0" xfId="0" applyFont="1" applyAlignment="1">
      <alignment horizontal="left" vertical="center"/>
    </xf>
    <xf numFmtId="0" fontId="11" fillId="2" borderId="32" xfId="0" applyFont="1" applyFill="1" applyBorder="1" applyAlignment="1" applyProtection="1">
      <alignment horizontal="center" vertical="center" shrinkToFit="1"/>
      <protection locked="0"/>
    </xf>
    <xf numFmtId="0" fontId="16" fillId="0" borderId="30"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22" xfId="0" applyFont="1" applyBorder="1" applyAlignment="1">
      <alignment horizontal="center" vertical="center" shrinkToFit="1"/>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8" xfId="0" applyFont="1" applyBorder="1" applyAlignment="1">
      <alignment horizontal="center" vertical="center"/>
    </xf>
    <xf numFmtId="0" fontId="11" fillId="0" borderId="55"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9" xfId="0" applyFont="1" applyBorder="1" applyAlignment="1">
      <alignment horizontal="center" vertical="center" shrinkToFit="1"/>
    </xf>
  </cellXfs>
  <cellStyles count="4">
    <cellStyle name="標準" xfId="0" builtinId="0"/>
    <cellStyle name="標準 2" xfId="1" xr:uid="{00000000-0005-0000-0000-000001000000}"/>
    <cellStyle name="標準 3" xfId="2" xr:uid="{00000000-0005-0000-0000-000002000000}"/>
    <cellStyle name="標準 4" xfId="3" xr:uid="{A479D7D8-D793-4CF5-AF2D-A38AB0740FF7}"/>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150812</xdr:colOff>
      <xdr:row>6</xdr:row>
      <xdr:rowOff>404813</xdr:rowOff>
    </xdr:from>
    <xdr:to>
      <xdr:col>3</xdr:col>
      <xdr:colOff>555625</xdr:colOff>
      <xdr:row>10</xdr:row>
      <xdr:rowOff>222250</xdr:rowOff>
    </xdr:to>
    <xdr:sp macro="" textlink="">
      <xdr:nvSpPr>
        <xdr:cNvPr id="2" name="矢印: 右 1">
          <a:extLst>
            <a:ext uri="{FF2B5EF4-FFF2-40B4-BE49-F238E27FC236}">
              <a16:creationId xmlns:a16="http://schemas.microsoft.com/office/drawing/2014/main" id="{1C8CBB8B-4FAA-55A0-CF19-1B3DBF0BF33A}"/>
            </a:ext>
          </a:extLst>
        </xdr:cNvPr>
        <xdr:cNvSpPr/>
      </xdr:nvSpPr>
      <xdr:spPr>
        <a:xfrm>
          <a:off x="3698875" y="2373313"/>
          <a:ext cx="404813" cy="18494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174625</xdr:colOff>
      <xdr:row>18</xdr:row>
      <xdr:rowOff>79380</xdr:rowOff>
    </xdr:from>
    <xdr:to>
      <xdr:col>3</xdr:col>
      <xdr:colOff>579438</xdr:colOff>
      <xdr:row>21</xdr:row>
      <xdr:rowOff>404817</xdr:rowOff>
    </xdr:to>
    <xdr:sp macro="" textlink="">
      <xdr:nvSpPr>
        <xdr:cNvPr id="3" name="矢印: 右 2">
          <a:extLst>
            <a:ext uri="{FF2B5EF4-FFF2-40B4-BE49-F238E27FC236}">
              <a16:creationId xmlns:a16="http://schemas.microsoft.com/office/drawing/2014/main" id="{E3C62922-E231-4F7A-B326-4CECA127C062}"/>
            </a:ext>
          </a:extLst>
        </xdr:cNvPr>
        <xdr:cNvSpPr/>
      </xdr:nvSpPr>
      <xdr:spPr>
        <a:xfrm>
          <a:off x="3722688" y="6683380"/>
          <a:ext cx="404813" cy="18494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150812</xdr:colOff>
      <xdr:row>6</xdr:row>
      <xdr:rowOff>404813</xdr:rowOff>
    </xdr:from>
    <xdr:to>
      <xdr:col>3</xdr:col>
      <xdr:colOff>555625</xdr:colOff>
      <xdr:row>10</xdr:row>
      <xdr:rowOff>222250</xdr:rowOff>
    </xdr:to>
    <xdr:sp macro="" textlink="">
      <xdr:nvSpPr>
        <xdr:cNvPr id="2" name="矢印: 右 1">
          <a:extLst>
            <a:ext uri="{FF2B5EF4-FFF2-40B4-BE49-F238E27FC236}">
              <a16:creationId xmlns:a16="http://schemas.microsoft.com/office/drawing/2014/main" id="{952B6271-A348-4B59-8625-1CC2EA30AE4F}"/>
            </a:ext>
          </a:extLst>
        </xdr:cNvPr>
        <xdr:cNvSpPr/>
      </xdr:nvSpPr>
      <xdr:spPr>
        <a:xfrm>
          <a:off x="3708400" y="2366963"/>
          <a:ext cx="404813" cy="18367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174625</xdr:colOff>
      <xdr:row>18</xdr:row>
      <xdr:rowOff>79380</xdr:rowOff>
    </xdr:from>
    <xdr:to>
      <xdr:col>3</xdr:col>
      <xdr:colOff>579438</xdr:colOff>
      <xdr:row>21</xdr:row>
      <xdr:rowOff>404817</xdr:rowOff>
    </xdr:to>
    <xdr:sp macro="" textlink="">
      <xdr:nvSpPr>
        <xdr:cNvPr id="3" name="矢印: 右 2">
          <a:extLst>
            <a:ext uri="{FF2B5EF4-FFF2-40B4-BE49-F238E27FC236}">
              <a16:creationId xmlns:a16="http://schemas.microsoft.com/office/drawing/2014/main" id="{57B218B6-F3DA-4BB5-B89A-6B0F4EDEB300}"/>
            </a:ext>
          </a:extLst>
        </xdr:cNvPr>
        <xdr:cNvSpPr/>
      </xdr:nvSpPr>
      <xdr:spPr>
        <a:xfrm>
          <a:off x="3732213" y="6651630"/>
          <a:ext cx="404813" cy="183991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6458F-B752-43BA-8051-63931BD39F0F}">
  <sheetPr>
    <tabColor rgb="FF00B050"/>
  </sheetPr>
  <dimension ref="A2:G26"/>
  <sheetViews>
    <sheetView tabSelected="1" view="pageBreakPreview" topLeftCell="A2" zoomScaleNormal="100" zoomScaleSheetLayoutView="100" workbookViewId="0">
      <selection activeCell="F14" sqref="F14"/>
    </sheetView>
  </sheetViews>
  <sheetFormatPr defaultRowHeight="18.75" x14ac:dyDescent="0.4"/>
  <cols>
    <col min="1" max="7" width="12.625" customWidth="1"/>
  </cols>
  <sheetData>
    <row r="2" spans="1:7" s="130" customFormat="1" ht="30" x14ac:dyDescent="0.4">
      <c r="A2" s="144" t="s">
        <v>866</v>
      </c>
      <c r="B2" s="144"/>
      <c r="C2" s="144"/>
      <c r="D2" s="144"/>
      <c r="E2" s="144"/>
      <c r="F2" s="144"/>
      <c r="G2" s="144"/>
    </row>
    <row r="3" spans="1:7" s="130" customFormat="1" ht="30" x14ac:dyDescent="0.4">
      <c r="A3" s="144" t="s">
        <v>867</v>
      </c>
      <c r="B3" s="144"/>
      <c r="C3" s="144"/>
      <c r="D3" s="144"/>
      <c r="E3" s="144"/>
      <c r="F3" s="144"/>
      <c r="G3" s="144"/>
    </row>
    <row r="5" spans="1:7" ht="24" x14ac:dyDescent="0.4">
      <c r="A5" s="160" t="s">
        <v>863</v>
      </c>
      <c r="B5" s="161"/>
      <c r="C5" s="161"/>
      <c r="D5" s="161"/>
      <c r="E5" s="161"/>
      <c r="F5" s="161"/>
      <c r="G5" s="162"/>
    </row>
    <row r="6" spans="1:7" ht="24" x14ac:dyDescent="0.4">
      <c r="A6" s="163" t="s">
        <v>864</v>
      </c>
      <c r="B6" s="164"/>
      <c r="C6" s="164"/>
      <c r="D6" s="164"/>
      <c r="E6" s="164"/>
      <c r="F6" s="164"/>
      <c r="G6" s="165"/>
    </row>
    <row r="7" spans="1:7" ht="24" x14ac:dyDescent="0.4">
      <c r="A7" s="163" t="s">
        <v>865</v>
      </c>
      <c r="B7" s="164"/>
      <c r="C7" s="164"/>
      <c r="D7" s="164"/>
      <c r="E7" s="164"/>
      <c r="F7" s="164"/>
      <c r="G7" s="165"/>
    </row>
    <row r="8" spans="1:7" ht="24" x14ac:dyDescent="0.4">
      <c r="A8" s="166" t="s">
        <v>862</v>
      </c>
      <c r="B8" s="167"/>
      <c r="C8" s="167"/>
      <c r="D8" s="167"/>
      <c r="E8" s="167"/>
      <c r="F8" s="167"/>
      <c r="G8" s="168"/>
    </row>
    <row r="10" spans="1:7" ht="39.950000000000003" customHeight="1" x14ac:dyDescent="0.4">
      <c r="A10" s="128" t="s">
        <v>413</v>
      </c>
      <c r="B10" s="148"/>
      <c r="C10" s="148"/>
      <c r="D10" s="148"/>
      <c r="E10" s="148"/>
      <c r="F10" s="159" t="s">
        <v>407</v>
      </c>
      <c r="G10" s="159"/>
    </row>
    <row r="11" spans="1:7" ht="39.950000000000003" customHeight="1" x14ac:dyDescent="0.4">
      <c r="A11" s="169" t="s">
        <v>868</v>
      </c>
      <c r="B11" s="156"/>
      <c r="C11" s="149"/>
      <c r="D11" s="149"/>
      <c r="E11" s="149"/>
      <c r="F11" s="149"/>
      <c r="G11" s="149"/>
    </row>
    <row r="12" spans="1:7" ht="39.950000000000003" customHeight="1" x14ac:dyDescent="0.4">
      <c r="A12" s="157" t="s">
        <v>869</v>
      </c>
      <c r="B12" s="156" t="s">
        <v>870</v>
      </c>
      <c r="C12" s="156"/>
      <c r="D12" s="149"/>
      <c r="E12" s="149"/>
      <c r="F12" s="149"/>
      <c r="G12" s="149"/>
    </row>
    <row r="13" spans="1:7" ht="39.950000000000003" customHeight="1" x14ac:dyDescent="0.4">
      <c r="A13" s="158"/>
      <c r="B13" s="156" t="s">
        <v>871</v>
      </c>
      <c r="C13" s="156"/>
      <c r="D13" s="149"/>
      <c r="E13" s="149"/>
      <c r="F13" s="149"/>
      <c r="G13" s="149"/>
    </row>
    <row r="14" spans="1:7" ht="39.950000000000003" customHeight="1" x14ac:dyDescent="0.4">
      <c r="A14" s="150" t="s">
        <v>876</v>
      </c>
      <c r="B14" s="150"/>
      <c r="C14" s="150"/>
      <c r="D14" s="133" t="s">
        <v>872</v>
      </c>
      <c r="E14" s="133" t="s">
        <v>873</v>
      </c>
      <c r="F14" s="133" t="s">
        <v>874</v>
      </c>
      <c r="G14" s="133" t="s">
        <v>875</v>
      </c>
    </row>
    <row r="15" spans="1:7" ht="39.950000000000003" customHeight="1" x14ac:dyDescent="0.4">
      <c r="A15" s="131" t="s">
        <v>877</v>
      </c>
      <c r="B15" s="154" t="s">
        <v>878</v>
      </c>
      <c r="C15" s="154"/>
      <c r="D15" s="154"/>
      <c r="E15" s="154" t="s">
        <v>879</v>
      </c>
      <c r="F15" s="154"/>
      <c r="G15" s="154"/>
    </row>
    <row r="16" spans="1:7" ht="39.950000000000003" customHeight="1" x14ac:dyDescent="0.4">
      <c r="A16" s="131" t="s">
        <v>880</v>
      </c>
      <c r="B16" s="121" t="s">
        <v>881</v>
      </c>
      <c r="C16" s="155"/>
      <c r="D16" s="155"/>
      <c r="E16" s="132" t="s">
        <v>882</v>
      </c>
      <c r="F16" s="155"/>
      <c r="G16" s="155"/>
    </row>
    <row r="17" spans="1:7" ht="39.950000000000003" customHeight="1" x14ac:dyDescent="0.4">
      <c r="A17" s="131" t="s">
        <v>883</v>
      </c>
      <c r="B17" s="148" t="s">
        <v>884</v>
      </c>
      <c r="C17" s="148"/>
      <c r="D17" s="149"/>
      <c r="E17" s="149"/>
      <c r="F17" s="149"/>
      <c r="G17" s="149"/>
    </row>
    <row r="18" spans="1:7" ht="39.950000000000003" customHeight="1" x14ac:dyDescent="0.4">
      <c r="A18" s="150" t="s">
        <v>885</v>
      </c>
      <c r="B18" s="150"/>
      <c r="C18" s="149"/>
      <c r="D18" s="149"/>
      <c r="E18" s="149"/>
      <c r="F18" s="149"/>
      <c r="G18" s="149"/>
    </row>
    <row r="19" spans="1:7" ht="43.5" customHeight="1" x14ac:dyDescent="0.4">
      <c r="A19" s="151" t="s">
        <v>886</v>
      </c>
      <c r="B19" s="152"/>
      <c r="C19" s="152"/>
      <c r="D19" s="152"/>
      <c r="E19" s="152"/>
      <c r="F19" s="152"/>
      <c r="G19" s="153"/>
    </row>
    <row r="20" spans="1:7" ht="20.100000000000001" customHeight="1" x14ac:dyDescent="0.4">
      <c r="A20" s="146" t="s">
        <v>887</v>
      </c>
      <c r="B20" s="147"/>
      <c r="C20" s="147"/>
      <c r="G20" s="127"/>
    </row>
    <row r="21" spans="1:7" ht="24.95" customHeight="1" x14ac:dyDescent="0.4">
      <c r="A21" s="145" t="s">
        <v>868</v>
      </c>
      <c r="B21" s="142"/>
      <c r="C21" s="137"/>
      <c r="D21" s="137"/>
      <c r="E21" s="137"/>
      <c r="F21" s="137"/>
      <c r="G21" s="134" t="s">
        <v>600</v>
      </c>
    </row>
    <row r="22" spans="1:7" ht="57" customHeight="1" x14ac:dyDescent="0.4">
      <c r="A22" s="138" t="s">
        <v>888</v>
      </c>
      <c r="B22" s="139"/>
      <c r="C22" s="139"/>
      <c r="D22" s="139"/>
      <c r="E22" s="139"/>
      <c r="F22" s="139"/>
      <c r="G22" s="140"/>
    </row>
    <row r="23" spans="1:7" ht="20.100000000000001" customHeight="1" x14ac:dyDescent="0.4">
      <c r="A23" s="135" t="s">
        <v>887</v>
      </c>
      <c r="B23" s="136"/>
      <c r="C23" s="136"/>
      <c r="G23" s="127"/>
    </row>
    <row r="24" spans="1:7" ht="24.95" customHeight="1" x14ac:dyDescent="0.4">
      <c r="A24" s="141"/>
      <c r="B24" s="137"/>
      <c r="C24" s="142" t="s">
        <v>889</v>
      </c>
      <c r="D24" s="142"/>
      <c r="E24" s="137"/>
      <c r="F24" s="137"/>
      <c r="G24" s="134" t="s">
        <v>890</v>
      </c>
    </row>
    <row r="25" spans="1:7" ht="47.25" customHeight="1" x14ac:dyDescent="0.4">
      <c r="A25" s="143" t="s">
        <v>860</v>
      </c>
      <c r="B25" s="143"/>
      <c r="C25" s="143"/>
      <c r="D25" s="143"/>
      <c r="E25" s="143"/>
      <c r="F25" s="143"/>
      <c r="G25" s="143"/>
    </row>
    <row r="26" spans="1:7" ht="20.100000000000001" customHeight="1" x14ac:dyDescent="0.4">
      <c r="A26" s="129" t="s">
        <v>861</v>
      </c>
    </row>
  </sheetData>
  <sheetProtection selectLockedCells="1"/>
  <mergeCells count="34">
    <mergeCell ref="A5:G5"/>
    <mergeCell ref="A6:G6"/>
    <mergeCell ref="A7:G7"/>
    <mergeCell ref="A8:G8"/>
    <mergeCell ref="A11:B11"/>
    <mergeCell ref="B12:C12"/>
    <mergeCell ref="A12:A13"/>
    <mergeCell ref="B13:C13"/>
    <mergeCell ref="F10:G10"/>
    <mergeCell ref="C11:G11"/>
    <mergeCell ref="D12:G12"/>
    <mergeCell ref="D13:G13"/>
    <mergeCell ref="B10:E10"/>
    <mergeCell ref="A25:G25"/>
    <mergeCell ref="A2:G2"/>
    <mergeCell ref="A3:G3"/>
    <mergeCell ref="A21:B21"/>
    <mergeCell ref="C21:F21"/>
    <mergeCell ref="A20:C20"/>
    <mergeCell ref="B17:C17"/>
    <mergeCell ref="D17:G17"/>
    <mergeCell ref="A18:B18"/>
    <mergeCell ref="C18:G18"/>
    <mergeCell ref="A19:G19"/>
    <mergeCell ref="A14:C14"/>
    <mergeCell ref="B15:D15"/>
    <mergeCell ref="E15:G15"/>
    <mergeCell ref="C16:D16"/>
    <mergeCell ref="F16:G16"/>
    <mergeCell ref="A23:C23"/>
    <mergeCell ref="E24:F24"/>
    <mergeCell ref="A22:G22"/>
    <mergeCell ref="A24:B24"/>
    <mergeCell ref="C24:D24"/>
  </mergeCells>
  <phoneticPr fontId="1"/>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41482-92FF-476C-B680-FF3ADDFCF613}">
  <dimension ref="A1:I20"/>
  <sheetViews>
    <sheetView workbookViewId="0">
      <selection activeCell="B2" sqref="B2"/>
    </sheetView>
  </sheetViews>
  <sheetFormatPr defaultRowHeight="12.75" x14ac:dyDescent="0.2"/>
  <cols>
    <col min="1" max="1" width="14.75" style="125" customWidth="1"/>
    <col min="2" max="2" width="25.375" style="125" customWidth="1"/>
    <col min="3" max="3" width="24.125" style="125" customWidth="1"/>
    <col min="4" max="4" width="19.5" style="125" customWidth="1"/>
    <col min="5" max="6" width="14.75" style="125" customWidth="1"/>
    <col min="7" max="7" width="19.5" style="125" customWidth="1"/>
    <col min="8" max="8" width="24.125" style="125" customWidth="1"/>
    <col min="9" max="9" width="14.75" style="125" customWidth="1"/>
    <col min="10" max="256" width="9" style="125"/>
    <col min="257" max="257" width="14.75" style="125" customWidth="1"/>
    <col min="258" max="258" width="19.5" style="125" customWidth="1"/>
    <col min="259" max="259" width="24.125" style="125" customWidth="1"/>
    <col min="260" max="260" width="19.5" style="125" customWidth="1"/>
    <col min="261" max="262" width="14.75" style="125" customWidth="1"/>
    <col min="263" max="263" width="19.5" style="125" customWidth="1"/>
    <col min="264" max="264" width="24.125" style="125" customWidth="1"/>
    <col min="265" max="265" width="14.75" style="125" customWidth="1"/>
    <col min="266" max="512" width="9" style="125"/>
    <col min="513" max="513" width="14.75" style="125" customWidth="1"/>
    <col min="514" max="514" width="19.5" style="125" customWidth="1"/>
    <col min="515" max="515" width="24.125" style="125" customWidth="1"/>
    <col min="516" max="516" width="19.5" style="125" customWidth="1"/>
    <col min="517" max="518" width="14.75" style="125" customWidth="1"/>
    <col min="519" max="519" width="19.5" style="125" customWidth="1"/>
    <col min="520" max="520" width="24.125" style="125" customWidth="1"/>
    <col min="521" max="521" width="14.75" style="125" customWidth="1"/>
    <col min="522" max="768" width="9" style="125"/>
    <col min="769" max="769" width="14.75" style="125" customWidth="1"/>
    <col min="770" max="770" width="19.5" style="125" customWidth="1"/>
    <col min="771" max="771" width="24.125" style="125" customWidth="1"/>
    <col min="772" max="772" width="19.5" style="125" customWidth="1"/>
    <col min="773" max="774" width="14.75" style="125" customWidth="1"/>
    <col min="775" max="775" width="19.5" style="125" customWidth="1"/>
    <col min="776" max="776" width="24.125" style="125" customWidth="1"/>
    <col min="777" max="777" width="14.75" style="125" customWidth="1"/>
    <col min="778" max="1024" width="9" style="125"/>
    <col min="1025" max="1025" width="14.75" style="125" customWidth="1"/>
    <col min="1026" max="1026" width="19.5" style="125" customWidth="1"/>
    <col min="1027" max="1027" width="24.125" style="125" customWidth="1"/>
    <col min="1028" max="1028" width="19.5" style="125" customWidth="1"/>
    <col min="1029" max="1030" width="14.75" style="125" customWidth="1"/>
    <col min="1031" max="1031" width="19.5" style="125" customWidth="1"/>
    <col min="1032" max="1032" width="24.125" style="125" customWidth="1"/>
    <col min="1033" max="1033" width="14.75" style="125" customWidth="1"/>
    <col min="1034" max="1280" width="9" style="125"/>
    <col min="1281" max="1281" width="14.75" style="125" customWidth="1"/>
    <col min="1282" max="1282" width="19.5" style="125" customWidth="1"/>
    <col min="1283" max="1283" width="24.125" style="125" customWidth="1"/>
    <col min="1284" max="1284" width="19.5" style="125" customWidth="1"/>
    <col min="1285" max="1286" width="14.75" style="125" customWidth="1"/>
    <col min="1287" max="1287" width="19.5" style="125" customWidth="1"/>
    <col min="1288" max="1288" width="24.125" style="125" customWidth="1"/>
    <col min="1289" max="1289" width="14.75" style="125" customWidth="1"/>
    <col min="1290" max="1536" width="9" style="125"/>
    <col min="1537" max="1537" width="14.75" style="125" customWidth="1"/>
    <col min="1538" max="1538" width="19.5" style="125" customWidth="1"/>
    <col min="1539" max="1539" width="24.125" style="125" customWidth="1"/>
    <col min="1540" max="1540" width="19.5" style="125" customWidth="1"/>
    <col min="1541" max="1542" width="14.75" style="125" customWidth="1"/>
    <col min="1543" max="1543" width="19.5" style="125" customWidth="1"/>
    <col min="1544" max="1544" width="24.125" style="125" customWidth="1"/>
    <col min="1545" max="1545" width="14.75" style="125" customWidth="1"/>
    <col min="1546" max="1792" width="9" style="125"/>
    <col min="1793" max="1793" width="14.75" style="125" customWidth="1"/>
    <col min="1794" max="1794" width="19.5" style="125" customWidth="1"/>
    <col min="1795" max="1795" width="24.125" style="125" customWidth="1"/>
    <col min="1796" max="1796" width="19.5" style="125" customWidth="1"/>
    <col min="1797" max="1798" width="14.75" style="125" customWidth="1"/>
    <col min="1799" max="1799" width="19.5" style="125" customWidth="1"/>
    <col min="1800" max="1800" width="24.125" style="125" customWidth="1"/>
    <col min="1801" max="1801" width="14.75" style="125" customWidth="1"/>
    <col min="1802" max="2048" width="9" style="125"/>
    <col min="2049" max="2049" width="14.75" style="125" customWidth="1"/>
    <col min="2050" max="2050" width="19.5" style="125" customWidth="1"/>
    <col min="2051" max="2051" width="24.125" style="125" customWidth="1"/>
    <col min="2052" max="2052" width="19.5" style="125" customWidth="1"/>
    <col min="2053" max="2054" width="14.75" style="125" customWidth="1"/>
    <col min="2055" max="2055" width="19.5" style="125" customWidth="1"/>
    <col min="2056" max="2056" width="24.125" style="125" customWidth="1"/>
    <col min="2057" max="2057" width="14.75" style="125" customWidth="1"/>
    <col min="2058" max="2304" width="9" style="125"/>
    <col min="2305" max="2305" width="14.75" style="125" customWidth="1"/>
    <col min="2306" max="2306" width="19.5" style="125" customWidth="1"/>
    <col min="2307" max="2307" width="24.125" style="125" customWidth="1"/>
    <col min="2308" max="2308" width="19.5" style="125" customWidth="1"/>
    <col min="2309" max="2310" width="14.75" style="125" customWidth="1"/>
    <col min="2311" max="2311" width="19.5" style="125" customWidth="1"/>
    <col min="2312" max="2312" width="24.125" style="125" customWidth="1"/>
    <col min="2313" max="2313" width="14.75" style="125" customWidth="1"/>
    <col min="2314" max="2560" width="9" style="125"/>
    <col min="2561" max="2561" width="14.75" style="125" customWidth="1"/>
    <col min="2562" max="2562" width="19.5" style="125" customWidth="1"/>
    <col min="2563" max="2563" width="24.125" style="125" customWidth="1"/>
    <col min="2564" max="2564" width="19.5" style="125" customWidth="1"/>
    <col min="2565" max="2566" width="14.75" style="125" customWidth="1"/>
    <col min="2567" max="2567" width="19.5" style="125" customWidth="1"/>
    <col min="2568" max="2568" width="24.125" style="125" customWidth="1"/>
    <col min="2569" max="2569" width="14.75" style="125" customWidth="1"/>
    <col min="2570" max="2816" width="9" style="125"/>
    <col min="2817" max="2817" width="14.75" style="125" customWidth="1"/>
    <col min="2818" max="2818" width="19.5" style="125" customWidth="1"/>
    <col min="2819" max="2819" width="24.125" style="125" customWidth="1"/>
    <col min="2820" max="2820" width="19.5" style="125" customWidth="1"/>
    <col min="2821" max="2822" width="14.75" style="125" customWidth="1"/>
    <col min="2823" max="2823" width="19.5" style="125" customWidth="1"/>
    <col min="2824" max="2824" width="24.125" style="125" customWidth="1"/>
    <col min="2825" max="2825" width="14.75" style="125" customWidth="1"/>
    <col min="2826" max="3072" width="9" style="125"/>
    <col min="3073" max="3073" width="14.75" style="125" customWidth="1"/>
    <col min="3074" max="3074" width="19.5" style="125" customWidth="1"/>
    <col min="3075" max="3075" width="24.125" style="125" customWidth="1"/>
    <col min="3076" max="3076" width="19.5" style="125" customWidth="1"/>
    <col min="3077" max="3078" width="14.75" style="125" customWidth="1"/>
    <col min="3079" max="3079" width="19.5" style="125" customWidth="1"/>
    <col min="3080" max="3080" width="24.125" style="125" customWidth="1"/>
    <col min="3081" max="3081" width="14.75" style="125" customWidth="1"/>
    <col min="3082" max="3328" width="9" style="125"/>
    <col min="3329" max="3329" width="14.75" style="125" customWidth="1"/>
    <col min="3330" max="3330" width="19.5" style="125" customWidth="1"/>
    <col min="3331" max="3331" width="24.125" style="125" customWidth="1"/>
    <col min="3332" max="3332" width="19.5" style="125" customWidth="1"/>
    <col min="3333" max="3334" width="14.75" style="125" customWidth="1"/>
    <col min="3335" max="3335" width="19.5" style="125" customWidth="1"/>
    <col min="3336" max="3336" width="24.125" style="125" customWidth="1"/>
    <col min="3337" max="3337" width="14.75" style="125" customWidth="1"/>
    <col min="3338" max="3584" width="9" style="125"/>
    <col min="3585" max="3585" width="14.75" style="125" customWidth="1"/>
    <col min="3586" max="3586" width="19.5" style="125" customWidth="1"/>
    <col min="3587" max="3587" width="24.125" style="125" customWidth="1"/>
    <col min="3588" max="3588" width="19.5" style="125" customWidth="1"/>
    <col min="3589" max="3590" width="14.75" style="125" customWidth="1"/>
    <col min="3591" max="3591" width="19.5" style="125" customWidth="1"/>
    <col min="3592" max="3592" width="24.125" style="125" customWidth="1"/>
    <col min="3593" max="3593" width="14.75" style="125" customWidth="1"/>
    <col min="3594" max="3840" width="9" style="125"/>
    <col min="3841" max="3841" width="14.75" style="125" customWidth="1"/>
    <col min="3842" max="3842" width="19.5" style="125" customWidth="1"/>
    <col min="3843" max="3843" width="24.125" style="125" customWidth="1"/>
    <col min="3844" max="3844" width="19.5" style="125" customWidth="1"/>
    <col min="3845" max="3846" width="14.75" style="125" customWidth="1"/>
    <col min="3847" max="3847" width="19.5" style="125" customWidth="1"/>
    <col min="3848" max="3848" width="24.125" style="125" customWidth="1"/>
    <col min="3849" max="3849" width="14.75" style="125" customWidth="1"/>
    <col min="3850" max="4096" width="9" style="125"/>
    <col min="4097" max="4097" width="14.75" style="125" customWidth="1"/>
    <col min="4098" max="4098" width="19.5" style="125" customWidth="1"/>
    <col min="4099" max="4099" width="24.125" style="125" customWidth="1"/>
    <col min="4100" max="4100" width="19.5" style="125" customWidth="1"/>
    <col min="4101" max="4102" width="14.75" style="125" customWidth="1"/>
    <col min="4103" max="4103" width="19.5" style="125" customWidth="1"/>
    <col min="4104" max="4104" width="24.125" style="125" customWidth="1"/>
    <col min="4105" max="4105" width="14.75" style="125" customWidth="1"/>
    <col min="4106" max="4352" width="9" style="125"/>
    <col min="4353" max="4353" width="14.75" style="125" customWidth="1"/>
    <col min="4354" max="4354" width="19.5" style="125" customWidth="1"/>
    <col min="4355" max="4355" width="24.125" style="125" customWidth="1"/>
    <col min="4356" max="4356" width="19.5" style="125" customWidth="1"/>
    <col min="4357" max="4358" width="14.75" style="125" customWidth="1"/>
    <col min="4359" max="4359" width="19.5" style="125" customWidth="1"/>
    <col min="4360" max="4360" width="24.125" style="125" customWidth="1"/>
    <col min="4361" max="4361" width="14.75" style="125" customWidth="1"/>
    <col min="4362" max="4608" width="9" style="125"/>
    <col min="4609" max="4609" width="14.75" style="125" customWidth="1"/>
    <col min="4610" max="4610" width="19.5" style="125" customWidth="1"/>
    <col min="4611" max="4611" width="24.125" style="125" customWidth="1"/>
    <col min="4612" max="4612" width="19.5" style="125" customWidth="1"/>
    <col min="4613" max="4614" width="14.75" style="125" customWidth="1"/>
    <col min="4615" max="4615" width="19.5" style="125" customWidth="1"/>
    <col min="4616" max="4616" width="24.125" style="125" customWidth="1"/>
    <col min="4617" max="4617" width="14.75" style="125" customWidth="1"/>
    <col min="4618" max="4864" width="9" style="125"/>
    <col min="4865" max="4865" width="14.75" style="125" customWidth="1"/>
    <col min="4866" max="4866" width="19.5" style="125" customWidth="1"/>
    <col min="4867" max="4867" width="24.125" style="125" customWidth="1"/>
    <col min="4868" max="4868" width="19.5" style="125" customWidth="1"/>
    <col min="4869" max="4870" width="14.75" style="125" customWidth="1"/>
    <col min="4871" max="4871" width="19.5" style="125" customWidth="1"/>
    <col min="4872" max="4872" width="24.125" style="125" customWidth="1"/>
    <col min="4873" max="4873" width="14.75" style="125" customWidth="1"/>
    <col min="4874" max="5120" width="9" style="125"/>
    <col min="5121" max="5121" width="14.75" style="125" customWidth="1"/>
    <col min="5122" max="5122" width="19.5" style="125" customWidth="1"/>
    <col min="5123" max="5123" width="24.125" style="125" customWidth="1"/>
    <col min="5124" max="5124" width="19.5" style="125" customWidth="1"/>
    <col min="5125" max="5126" width="14.75" style="125" customWidth="1"/>
    <col min="5127" max="5127" width="19.5" style="125" customWidth="1"/>
    <col min="5128" max="5128" width="24.125" style="125" customWidth="1"/>
    <col min="5129" max="5129" width="14.75" style="125" customWidth="1"/>
    <col min="5130" max="5376" width="9" style="125"/>
    <col min="5377" max="5377" width="14.75" style="125" customWidth="1"/>
    <col min="5378" max="5378" width="19.5" style="125" customWidth="1"/>
    <col min="5379" max="5379" width="24.125" style="125" customWidth="1"/>
    <col min="5380" max="5380" width="19.5" style="125" customWidth="1"/>
    <col min="5381" max="5382" width="14.75" style="125" customWidth="1"/>
    <col min="5383" max="5383" width="19.5" style="125" customWidth="1"/>
    <col min="5384" max="5384" width="24.125" style="125" customWidth="1"/>
    <col min="5385" max="5385" width="14.75" style="125" customWidth="1"/>
    <col min="5386" max="5632" width="9" style="125"/>
    <col min="5633" max="5633" width="14.75" style="125" customWidth="1"/>
    <col min="5634" max="5634" width="19.5" style="125" customWidth="1"/>
    <col min="5635" max="5635" width="24.125" style="125" customWidth="1"/>
    <col min="5636" max="5636" width="19.5" style="125" customWidth="1"/>
    <col min="5637" max="5638" width="14.75" style="125" customWidth="1"/>
    <col min="5639" max="5639" width="19.5" style="125" customWidth="1"/>
    <col min="5640" max="5640" width="24.125" style="125" customWidth="1"/>
    <col min="5641" max="5641" width="14.75" style="125" customWidth="1"/>
    <col min="5642" max="5888" width="9" style="125"/>
    <col min="5889" max="5889" width="14.75" style="125" customWidth="1"/>
    <col min="5890" max="5890" width="19.5" style="125" customWidth="1"/>
    <col min="5891" max="5891" width="24.125" style="125" customWidth="1"/>
    <col min="5892" max="5892" width="19.5" style="125" customWidth="1"/>
    <col min="5893" max="5894" width="14.75" style="125" customWidth="1"/>
    <col min="5895" max="5895" width="19.5" style="125" customWidth="1"/>
    <col min="5896" max="5896" width="24.125" style="125" customWidth="1"/>
    <col min="5897" max="5897" width="14.75" style="125" customWidth="1"/>
    <col min="5898" max="6144" width="9" style="125"/>
    <col min="6145" max="6145" width="14.75" style="125" customWidth="1"/>
    <col min="6146" max="6146" width="19.5" style="125" customWidth="1"/>
    <col min="6147" max="6147" width="24.125" style="125" customWidth="1"/>
    <col min="6148" max="6148" width="19.5" style="125" customWidth="1"/>
    <col min="6149" max="6150" width="14.75" style="125" customWidth="1"/>
    <col min="6151" max="6151" width="19.5" style="125" customWidth="1"/>
    <col min="6152" max="6152" width="24.125" style="125" customWidth="1"/>
    <col min="6153" max="6153" width="14.75" style="125" customWidth="1"/>
    <col min="6154" max="6400" width="9" style="125"/>
    <col min="6401" max="6401" width="14.75" style="125" customWidth="1"/>
    <col min="6402" max="6402" width="19.5" style="125" customWidth="1"/>
    <col min="6403" max="6403" width="24.125" style="125" customWidth="1"/>
    <col min="6404" max="6404" width="19.5" style="125" customWidth="1"/>
    <col min="6405" max="6406" width="14.75" style="125" customWidth="1"/>
    <col min="6407" max="6407" width="19.5" style="125" customWidth="1"/>
    <col min="6408" max="6408" width="24.125" style="125" customWidth="1"/>
    <col min="6409" max="6409" width="14.75" style="125" customWidth="1"/>
    <col min="6410" max="6656" width="9" style="125"/>
    <col min="6657" max="6657" width="14.75" style="125" customWidth="1"/>
    <col min="6658" max="6658" width="19.5" style="125" customWidth="1"/>
    <col min="6659" max="6659" width="24.125" style="125" customWidth="1"/>
    <col min="6660" max="6660" width="19.5" style="125" customWidth="1"/>
    <col min="6661" max="6662" width="14.75" style="125" customWidth="1"/>
    <col min="6663" max="6663" width="19.5" style="125" customWidth="1"/>
    <col min="6664" max="6664" width="24.125" style="125" customWidth="1"/>
    <col min="6665" max="6665" width="14.75" style="125" customWidth="1"/>
    <col min="6666" max="6912" width="9" style="125"/>
    <col min="6913" max="6913" width="14.75" style="125" customWidth="1"/>
    <col min="6914" max="6914" width="19.5" style="125" customWidth="1"/>
    <col min="6915" max="6915" width="24.125" style="125" customWidth="1"/>
    <col min="6916" max="6916" width="19.5" style="125" customWidth="1"/>
    <col min="6917" max="6918" width="14.75" style="125" customWidth="1"/>
    <col min="6919" max="6919" width="19.5" style="125" customWidth="1"/>
    <col min="6920" max="6920" width="24.125" style="125" customWidth="1"/>
    <col min="6921" max="6921" width="14.75" style="125" customWidth="1"/>
    <col min="6922" max="7168" width="9" style="125"/>
    <col min="7169" max="7169" width="14.75" style="125" customWidth="1"/>
    <col min="7170" max="7170" width="19.5" style="125" customWidth="1"/>
    <col min="7171" max="7171" width="24.125" style="125" customWidth="1"/>
    <col min="7172" max="7172" width="19.5" style="125" customWidth="1"/>
    <col min="7173" max="7174" width="14.75" style="125" customWidth="1"/>
    <col min="7175" max="7175" width="19.5" style="125" customWidth="1"/>
    <col min="7176" max="7176" width="24.125" style="125" customWidth="1"/>
    <col min="7177" max="7177" width="14.75" style="125" customWidth="1"/>
    <col min="7178" max="7424" width="9" style="125"/>
    <col min="7425" max="7425" width="14.75" style="125" customWidth="1"/>
    <col min="7426" max="7426" width="19.5" style="125" customWidth="1"/>
    <col min="7427" max="7427" width="24.125" style="125" customWidth="1"/>
    <col min="7428" max="7428" width="19.5" style="125" customWidth="1"/>
    <col min="7429" max="7430" width="14.75" style="125" customWidth="1"/>
    <col min="7431" max="7431" width="19.5" style="125" customWidth="1"/>
    <col min="7432" max="7432" width="24.125" style="125" customWidth="1"/>
    <col min="7433" max="7433" width="14.75" style="125" customWidth="1"/>
    <col min="7434" max="7680" width="9" style="125"/>
    <col min="7681" max="7681" width="14.75" style="125" customWidth="1"/>
    <col min="7682" max="7682" width="19.5" style="125" customWidth="1"/>
    <col min="7683" max="7683" width="24.125" style="125" customWidth="1"/>
    <col min="7684" max="7684" width="19.5" style="125" customWidth="1"/>
    <col min="7685" max="7686" width="14.75" style="125" customWidth="1"/>
    <col min="7687" max="7687" width="19.5" style="125" customWidth="1"/>
    <col min="7688" max="7688" width="24.125" style="125" customWidth="1"/>
    <col min="7689" max="7689" width="14.75" style="125" customWidth="1"/>
    <col min="7690" max="7936" width="9" style="125"/>
    <col min="7937" max="7937" width="14.75" style="125" customWidth="1"/>
    <col min="7938" max="7938" width="19.5" style="125" customWidth="1"/>
    <col min="7939" max="7939" width="24.125" style="125" customWidth="1"/>
    <col min="7940" max="7940" width="19.5" style="125" customWidth="1"/>
    <col min="7941" max="7942" width="14.75" style="125" customWidth="1"/>
    <col min="7943" max="7943" width="19.5" style="125" customWidth="1"/>
    <col min="7944" max="7944" width="24.125" style="125" customWidth="1"/>
    <col min="7945" max="7945" width="14.75" style="125" customWidth="1"/>
    <col min="7946" max="8192" width="9" style="125"/>
    <col min="8193" max="8193" width="14.75" style="125" customWidth="1"/>
    <col min="8194" max="8194" width="19.5" style="125" customWidth="1"/>
    <col min="8195" max="8195" width="24.125" style="125" customWidth="1"/>
    <col min="8196" max="8196" width="19.5" style="125" customWidth="1"/>
    <col min="8197" max="8198" width="14.75" style="125" customWidth="1"/>
    <col min="8199" max="8199" width="19.5" style="125" customWidth="1"/>
    <col min="8200" max="8200" width="24.125" style="125" customWidth="1"/>
    <col min="8201" max="8201" width="14.75" style="125" customWidth="1"/>
    <col min="8202" max="8448" width="9" style="125"/>
    <col min="8449" max="8449" width="14.75" style="125" customWidth="1"/>
    <col min="8450" max="8450" width="19.5" style="125" customWidth="1"/>
    <col min="8451" max="8451" width="24.125" style="125" customWidth="1"/>
    <col min="8452" max="8452" width="19.5" style="125" customWidth="1"/>
    <col min="8453" max="8454" width="14.75" style="125" customWidth="1"/>
    <col min="8455" max="8455" width="19.5" style="125" customWidth="1"/>
    <col min="8456" max="8456" width="24.125" style="125" customWidth="1"/>
    <col min="8457" max="8457" width="14.75" style="125" customWidth="1"/>
    <col min="8458" max="8704" width="9" style="125"/>
    <col min="8705" max="8705" width="14.75" style="125" customWidth="1"/>
    <col min="8706" max="8706" width="19.5" style="125" customWidth="1"/>
    <col min="8707" max="8707" width="24.125" style="125" customWidth="1"/>
    <col min="8708" max="8708" width="19.5" style="125" customWidth="1"/>
    <col min="8709" max="8710" width="14.75" style="125" customWidth="1"/>
    <col min="8711" max="8711" width="19.5" style="125" customWidth="1"/>
    <col min="8712" max="8712" width="24.125" style="125" customWidth="1"/>
    <col min="8713" max="8713" width="14.75" style="125" customWidth="1"/>
    <col min="8714" max="8960" width="9" style="125"/>
    <col min="8961" max="8961" width="14.75" style="125" customWidth="1"/>
    <col min="8962" max="8962" width="19.5" style="125" customWidth="1"/>
    <col min="8963" max="8963" width="24.125" style="125" customWidth="1"/>
    <col min="8964" max="8964" width="19.5" style="125" customWidth="1"/>
    <col min="8965" max="8966" width="14.75" style="125" customWidth="1"/>
    <col min="8967" max="8967" width="19.5" style="125" customWidth="1"/>
    <col min="8968" max="8968" width="24.125" style="125" customWidth="1"/>
    <col min="8969" max="8969" width="14.75" style="125" customWidth="1"/>
    <col min="8970" max="9216" width="9" style="125"/>
    <col min="9217" max="9217" width="14.75" style="125" customWidth="1"/>
    <col min="9218" max="9218" width="19.5" style="125" customWidth="1"/>
    <col min="9219" max="9219" width="24.125" style="125" customWidth="1"/>
    <col min="9220" max="9220" width="19.5" style="125" customWidth="1"/>
    <col min="9221" max="9222" width="14.75" style="125" customWidth="1"/>
    <col min="9223" max="9223" width="19.5" style="125" customWidth="1"/>
    <col min="9224" max="9224" width="24.125" style="125" customWidth="1"/>
    <col min="9225" max="9225" width="14.75" style="125" customWidth="1"/>
    <col min="9226" max="9472" width="9" style="125"/>
    <col min="9473" max="9473" width="14.75" style="125" customWidth="1"/>
    <col min="9474" max="9474" width="19.5" style="125" customWidth="1"/>
    <col min="9475" max="9475" width="24.125" style="125" customWidth="1"/>
    <col min="9476" max="9476" width="19.5" style="125" customWidth="1"/>
    <col min="9477" max="9478" width="14.75" style="125" customWidth="1"/>
    <col min="9479" max="9479" width="19.5" style="125" customWidth="1"/>
    <col min="9480" max="9480" width="24.125" style="125" customWidth="1"/>
    <col min="9481" max="9481" width="14.75" style="125" customWidth="1"/>
    <col min="9482" max="9728" width="9" style="125"/>
    <col min="9729" max="9729" width="14.75" style="125" customWidth="1"/>
    <col min="9730" max="9730" width="19.5" style="125" customWidth="1"/>
    <col min="9731" max="9731" width="24.125" style="125" customWidth="1"/>
    <col min="9732" max="9732" width="19.5" style="125" customWidth="1"/>
    <col min="9733" max="9734" width="14.75" style="125" customWidth="1"/>
    <col min="9735" max="9735" width="19.5" style="125" customWidth="1"/>
    <col min="9736" max="9736" width="24.125" style="125" customWidth="1"/>
    <col min="9737" max="9737" width="14.75" style="125" customWidth="1"/>
    <col min="9738" max="9984" width="9" style="125"/>
    <col min="9985" max="9985" width="14.75" style="125" customWidth="1"/>
    <col min="9986" max="9986" width="19.5" style="125" customWidth="1"/>
    <col min="9987" max="9987" width="24.125" style="125" customWidth="1"/>
    <col min="9988" max="9988" width="19.5" style="125" customWidth="1"/>
    <col min="9989" max="9990" width="14.75" style="125" customWidth="1"/>
    <col min="9991" max="9991" width="19.5" style="125" customWidth="1"/>
    <col min="9992" max="9992" width="24.125" style="125" customWidth="1"/>
    <col min="9993" max="9993" width="14.75" style="125" customWidth="1"/>
    <col min="9994" max="10240" width="9" style="125"/>
    <col min="10241" max="10241" width="14.75" style="125" customWidth="1"/>
    <col min="10242" max="10242" width="19.5" style="125" customWidth="1"/>
    <col min="10243" max="10243" width="24.125" style="125" customWidth="1"/>
    <col min="10244" max="10244" width="19.5" style="125" customWidth="1"/>
    <col min="10245" max="10246" width="14.75" style="125" customWidth="1"/>
    <col min="10247" max="10247" width="19.5" style="125" customWidth="1"/>
    <col min="10248" max="10248" width="24.125" style="125" customWidth="1"/>
    <col min="10249" max="10249" width="14.75" style="125" customWidth="1"/>
    <col min="10250" max="10496" width="9" style="125"/>
    <col min="10497" max="10497" width="14.75" style="125" customWidth="1"/>
    <col min="10498" max="10498" width="19.5" style="125" customWidth="1"/>
    <col min="10499" max="10499" width="24.125" style="125" customWidth="1"/>
    <col min="10500" max="10500" width="19.5" style="125" customWidth="1"/>
    <col min="10501" max="10502" width="14.75" style="125" customWidth="1"/>
    <col min="10503" max="10503" width="19.5" style="125" customWidth="1"/>
    <col min="10504" max="10504" width="24.125" style="125" customWidth="1"/>
    <col min="10505" max="10505" width="14.75" style="125" customWidth="1"/>
    <col min="10506" max="10752" width="9" style="125"/>
    <col min="10753" max="10753" width="14.75" style="125" customWidth="1"/>
    <col min="10754" max="10754" width="19.5" style="125" customWidth="1"/>
    <col min="10755" max="10755" width="24.125" style="125" customWidth="1"/>
    <col min="10756" max="10756" width="19.5" style="125" customWidth="1"/>
    <col min="10757" max="10758" width="14.75" style="125" customWidth="1"/>
    <col min="10759" max="10759" width="19.5" style="125" customWidth="1"/>
    <col min="10760" max="10760" width="24.125" style="125" customWidth="1"/>
    <col min="10761" max="10761" width="14.75" style="125" customWidth="1"/>
    <col min="10762" max="11008" width="9" style="125"/>
    <col min="11009" max="11009" width="14.75" style="125" customWidth="1"/>
    <col min="11010" max="11010" width="19.5" style="125" customWidth="1"/>
    <col min="11011" max="11011" width="24.125" style="125" customWidth="1"/>
    <col min="11012" max="11012" width="19.5" style="125" customWidth="1"/>
    <col min="11013" max="11014" width="14.75" style="125" customWidth="1"/>
    <col min="11015" max="11015" width="19.5" style="125" customWidth="1"/>
    <col min="11016" max="11016" width="24.125" style="125" customWidth="1"/>
    <col min="11017" max="11017" width="14.75" style="125" customWidth="1"/>
    <col min="11018" max="11264" width="9" style="125"/>
    <col min="11265" max="11265" width="14.75" style="125" customWidth="1"/>
    <col min="11266" max="11266" width="19.5" style="125" customWidth="1"/>
    <col min="11267" max="11267" width="24.125" style="125" customWidth="1"/>
    <col min="11268" max="11268" width="19.5" style="125" customWidth="1"/>
    <col min="11269" max="11270" width="14.75" style="125" customWidth="1"/>
    <col min="11271" max="11271" width="19.5" style="125" customWidth="1"/>
    <col min="11272" max="11272" width="24.125" style="125" customWidth="1"/>
    <col min="11273" max="11273" width="14.75" style="125" customWidth="1"/>
    <col min="11274" max="11520" width="9" style="125"/>
    <col min="11521" max="11521" width="14.75" style="125" customWidth="1"/>
    <col min="11522" max="11522" width="19.5" style="125" customWidth="1"/>
    <col min="11523" max="11523" width="24.125" style="125" customWidth="1"/>
    <col min="11524" max="11524" width="19.5" style="125" customWidth="1"/>
    <col min="11525" max="11526" width="14.75" style="125" customWidth="1"/>
    <col min="11527" max="11527" width="19.5" style="125" customWidth="1"/>
    <col min="11528" max="11528" width="24.125" style="125" customWidth="1"/>
    <col min="11529" max="11529" width="14.75" style="125" customWidth="1"/>
    <col min="11530" max="11776" width="9" style="125"/>
    <col min="11777" max="11777" width="14.75" style="125" customWidth="1"/>
    <col min="11778" max="11778" width="19.5" style="125" customWidth="1"/>
    <col min="11779" max="11779" width="24.125" style="125" customWidth="1"/>
    <col min="11780" max="11780" width="19.5" style="125" customWidth="1"/>
    <col min="11781" max="11782" width="14.75" style="125" customWidth="1"/>
    <col min="11783" max="11783" width="19.5" style="125" customWidth="1"/>
    <col min="11784" max="11784" width="24.125" style="125" customWidth="1"/>
    <col min="11785" max="11785" width="14.75" style="125" customWidth="1"/>
    <col min="11786" max="12032" width="9" style="125"/>
    <col min="12033" max="12033" width="14.75" style="125" customWidth="1"/>
    <col min="12034" max="12034" width="19.5" style="125" customWidth="1"/>
    <col min="12035" max="12035" width="24.125" style="125" customWidth="1"/>
    <col min="12036" max="12036" width="19.5" style="125" customWidth="1"/>
    <col min="12037" max="12038" width="14.75" style="125" customWidth="1"/>
    <col min="12039" max="12039" width="19.5" style="125" customWidth="1"/>
    <col min="12040" max="12040" width="24.125" style="125" customWidth="1"/>
    <col min="12041" max="12041" width="14.75" style="125" customWidth="1"/>
    <col min="12042" max="12288" width="9" style="125"/>
    <col min="12289" max="12289" width="14.75" style="125" customWidth="1"/>
    <col min="12290" max="12290" width="19.5" style="125" customWidth="1"/>
    <col min="12291" max="12291" width="24.125" style="125" customWidth="1"/>
    <col min="12292" max="12292" width="19.5" style="125" customWidth="1"/>
    <col min="12293" max="12294" width="14.75" style="125" customWidth="1"/>
    <col min="12295" max="12295" width="19.5" style="125" customWidth="1"/>
    <col min="12296" max="12296" width="24.125" style="125" customWidth="1"/>
    <col min="12297" max="12297" width="14.75" style="125" customWidth="1"/>
    <col min="12298" max="12544" width="9" style="125"/>
    <col min="12545" max="12545" width="14.75" style="125" customWidth="1"/>
    <col min="12546" max="12546" width="19.5" style="125" customWidth="1"/>
    <col min="12547" max="12547" width="24.125" style="125" customWidth="1"/>
    <col min="12548" max="12548" width="19.5" style="125" customWidth="1"/>
    <col min="12549" max="12550" width="14.75" style="125" customWidth="1"/>
    <col min="12551" max="12551" width="19.5" style="125" customWidth="1"/>
    <col min="12552" max="12552" width="24.125" style="125" customWidth="1"/>
    <col min="12553" max="12553" width="14.75" style="125" customWidth="1"/>
    <col min="12554" max="12800" width="9" style="125"/>
    <col min="12801" max="12801" width="14.75" style="125" customWidth="1"/>
    <col min="12802" max="12802" width="19.5" style="125" customWidth="1"/>
    <col min="12803" max="12803" width="24.125" style="125" customWidth="1"/>
    <col min="12804" max="12804" width="19.5" style="125" customWidth="1"/>
    <col min="12805" max="12806" width="14.75" style="125" customWidth="1"/>
    <col min="12807" max="12807" width="19.5" style="125" customWidth="1"/>
    <col min="12808" max="12808" width="24.125" style="125" customWidth="1"/>
    <col min="12809" max="12809" width="14.75" style="125" customWidth="1"/>
    <col min="12810" max="13056" width="9" style="125"/>
    <col min="13057" max="13057" width="14.75" style="125" customWidth="1"/>
    <col min="13058" max="13058" width="19.5" style="125" customWidth="1"/>
    <col min="13059" max="13059" width="24.125" style="125" customWidth="1"/>
    <col min="13060" max="13060" width="19.5" style="125" customWidth="1"/>
    <col min="13061" max="13062" width="14.75" style="125" customWidth="1"/>
    <col min="13063" max="13063" width="19.5" style="125" customWidth="1"/>
    <col min="13064" max="13064" width="24.125" style="125" customWidth="1"/>
    <col min="13065" max="13065" width="14.75" style="125" customWidth="1"/>
    <col min="13066" max="13312" width="9" style="125"/>
    <col min="13313" max="13313" width="14.75" style="125" customWidth="1"/>
    <col min="13314" max="13314" width="19.5" style="125" customWidth="1"/>
    <col min="13315" max="13315" width="24.125" style="125" customWidth="1"/>
    <col min="13316" max="13316" width="19.5" style="125" customWidth="1"/>
    <col min="13317" max="13318" width="14.75" style="125" customWidth="1"/>
    <col min="13319" max="13319" width="19.5" style="125" customWidth="1"/>
    <col min="13320" max="13320" width="24.125" style="125" customWidth="1"/>
    <col min="13321" max="13321" width="14.75" style="125" customWidth="1"/>
    <col min="13322" max="13568" width="9" style="125"/>
    <col min="13569" max="13569" width="14.75" style="125" customWidth="1"/>
    <col min="13570" max="13570" width="19.5" style="125" customWidth="1"/>
    <col min="13571" max="13571" width="24.125" style="125" customWidth="1"/>
    <col min="13572" max="13572" width="19.5" style="125" customWidth="1"/>
    <col min="13573" max="13574" width="14.75" style="125" customWidth="1"/>
    <col min="13575" max="13575" width="19.5" style="125" customWidth="1"/>
    <col min="13576" max="13576" width="24.125" style="125" customWidth="1"/>
    <col min="13577" max="13577" width="14.75" style="125" customWidth="1"/>
    <col min="13578" max="13824" width="9" style="125"/>
    <col min="13825" max="13825" width="14.75" style="125" customWidth="1"/>
    <col min="13826" max="13826" width="19.5" style="125" customWidth="1"/>
    <col min="13827" max="13827" width="24.125" style="125" customWidth="1"/>
    <col min="13828" max="13828" width="19.5" style="125" customWidth="1"/>
    <col min="13829" max="13830" width="14.75" style="125" customWidth="1"/>
    <col min="13831" max="13831" width="19.5" style="125" customWidth="1"/>
    <col min="13832" max="13832" width="24.125" style="125" customWidth="1"/>
    <col min="13833" max="13833" width="14.75" style="125" customWidth="1"/>
    <col min="13834" max="14080" width="9" style="125"/>
    <col min="14081" max="14081" width="14.75" style="125" customWidth="1"/>
    <col min="14082" max="14082" width="19.5" style="125" customWidth="1"/>
    <col min="14083" max="14083" width="24.125" style="125" customWidth="1"/>
    <col min="14084" max="14084" width="19.5" style="125" customWidth="1"/>
    <col min="14085" max="14086" width="14.75" style="125" customWidth="1"/>
    <col min="14087" max="14087" width="19.5" style="125" customWidth="1"/>
    <col min="14088" max="14088" width="24.125" style="125" customWidth="1"/>
    <col min="14089" max="14089" width="14.75" style="125" customWidth="1"/>
    <col min="14090" max="14336" width="9" style="125"/>
    <col min="14337" max="14337" width="14.75" style="125" customWidth="1"/>
    <col min="14338" max="14338" width="19.5" style="125" customWidth="1"/>
    <col min="14339" max="14339" width="24.125" style="125" customWidth="1"/>
    <col min="14340" max="14340" width="19.5" style="125" customWidth="1"/>
    <col min="14341" max="14342" width="14.75" style="125" customWidth="1"/>
    <col min="14343" max="14343" width="19.5" style="125" customWidth="1"/>
    <col min="14344" max="14344" width="24.125" style="125" customWidth="1"/>
    <col min="14345" max="14345" width="14.75" style="125" customWidth="1"/>
    <col min="14346" max="14592" width="9" style="125"/>
    <col min="14593" max="14593" width="14.75" style="125" customWidth="1"/>
    <col min="14594" max="14594" width="19.5" style="125" customWidth="1"/>
    <col min="14595" max="14595" width="24.125" style="125" customWidth="1"/>
    <col min="14596" max="14596" width="19.5" style="125" customWidth="1"/>
    <col min="14597" max="14598" width="14.75" style="125" customWidth="1"/>
    <col min="14599" max="14599" width="19.5" style="125" customWidth="1"/>
    <col min="14600" max="14600" width="24.125" style="125" customWidth="1"/>
    <col min="14601" max="14601" width="14.75" style="125" customWidth="1"/>
    <col min="14602" max="14848" width="9" style="125"/>
    <col min="14849" max="14849" width="14.75" style="125" customWidth="1"/>
    <col min="14850" max="14850" width="19.5" style="125" customWidth="1"/>
    <col min="14851" max="14851" width="24.125" style="125" customWidth="1"/>
    <col min="14852" max="14852" width="19.5" style="125" customWidth="1"/>
    <col min="14853" max="14854" width="14.75" style="125" customWidth="1"/>
    <col min="14855" max="14855" width="19.5" style="125" customWidth="1"/>
    <col min="14856" max="14856" width="24.125" style="125" customWidth="1"/>
    <col min="14857" max="14857" width="14.75" style="125" customWidth="1"/>
    <col min="14858" max="15104" width="9" style="125"/>
    <col min="15105" max="15105" width="14.75" style="125" customWidth="1"/>
    <col min="15106" max="15106" width="19.5" style="125" customWidth="1"/>
    <col min="15107" max="15107" width="24.125" style="125" customWidth="1"/>
    <col min="15108" max="15108" width="19.5" style="125" customWidth="1"/>
    <col min="15109" max="15110" width="14.75" style="125" customWidth="1"/>
    <col min="15111" max="15111" width="19.5" style="125" customWidth="1"/>
    <col min="15112" max="15112" width="24.125" style="125" customWidth="1"/>
    <col min="15113" max="15113" width="14.75" style="125" customWidth="1"/>
    <col min="15114" max="15360" width="9" style="125"/>
    <col min="15361" max="15361" width="14.75" style="125" customWidth="1"/>
    <col min="15362" max="15362" width="19.5" style="125" customWidth="1"/>
    <col min="15363" max="15363" width="24.125" style="125" customWidth="1"/>
    <col min="15364" max="15364" width="19.5" style="125" customWidth="1"/>
    <col min="15365" max="15366" width="14.75" style="125" customWidth="1"/>
    <col min="15367" max="15367" width="19.5" style="125" customWidth="1"/>
    <col min="15368" max="15368" width="24.125" style="125" customWidth="1"/>
    <col min="15369" max="15369" width="14.75" style="125" customWidth="1"/>
    <col min="15370" max="15616" width="9" style="125"/>
    <col min="15617" max="15617" width="14.75" style="125" customWidth="1"/>
    <col min="15618" max="15618" width="19.5" style="125" customWidth="1"/>
    <col min="15619" max="15619" width="24.125" style="125" customWidth="1"/>
    <col min="15620" max="15620" width="19.5" style="125" customWidth="1"/>
    <col min="15621" max="15622" width="14.75" style="125" customWidth="1"/>
    <col min="15623" max="15623" width="19.5" style="125" customWidth="1"/>
    <col min="15624" max="15624" width="24.125" style="125" customWidth="1"/>
    <col min="15625" max="15625" width="14.75" style="125" customWidth="1"/>
    <col min="15626" max="15872" width="9" style="125"/>
    <col min="15873" max="15873" width="14.75" style="125" customWidth="1"/>
    <col min="15874" max="15874" width="19.5" style="125" customWidth="1"/>
    <col min="15875" max="15875" width="24.125" style="125" customWidth="1"/>
    <col min="15876" max="15876" width="19.5" style="125" customWidth="1"/>
    <col min="15877" max="15878" width="14.75" style="125" customWidth="1"/>
    <col min="15879" max="15879" width="19.5" style="125" customWidth="1"/>
    <col min="15880" max="15880" width="24.125" style="125" customWidth="1"/>
    <col min="15881" max="15881" width="14.75" style="125" customWidth="1"/>
    <col min="15882" max="16128" width="9" style="125"/>
    <col min="16129" max="16129" width="14.75" style="125" customWidth="1"/>
    <col min="16130" max="16130" width="19.5" style="125" customWidth="1"/>
    <col min="16131" max="16131" width="24.125" style="125" customWidth="1"/>
    <col min="16132" max="16132" width="19.5" style="125" customWidth="1"/>
    <col min="16133" max="16134" width="14.75" style="125" customWidth="1"/>
    <col min="16135" max="16135" width="19.5" style="125" customWidth="1"/>
    <col min="16136" max="16136" width="24.125" style="125" customWidth="1"/>
    <col min="16137" max="16137" width="14.75" style="125" customWidth="1"/>
    <col min="16138" max="16384" width="9" style="125"/>
  </cols>
  <sheetData>
    <row r="1" spans="1:9" x14ac:dyDescent="0.2">
      <c r="A1" s="124" t="s">
        <v>705</v>
      </c>
      <c r="B1" s="124" t="s">
        <v>706</v>
      </c>
      <c r="C1" s="124" t="s">
        <v>707</v>
      </c>
      <c r="D1" s="124" t="s">
        <v>708</v>
      </c>
      <c r="E1" s="124" t="s">
        <v>709</v>
      </c>
      <c r="F1" s="124" t="s">
        <v>710</v>
      </c>
      <c r="G1" s="124" t="s">
        <v>711</v>
      </c>
      <c r="H1" s="124" t="s">
        <v>712</v>
      </c>
      <c r="I1" s="124" t="s">
        <v>713</v>
      </c>
    </row>
    <row r="2" spans="1:9" x14ac:dyDescent="0.2">
      <c r="A2" s="124" t="s">
        <v>714</v>
      </c>
      <c r="B2" s="124" t="s">
        <v>891</v>
      </c>
      <c r="C2" s="124" t="s">
        <v>714</v>
      </c>
      <c r="D2" s="124" t="s">
        <v>714</v>
      </c>
      <c r="E2" s="124" t="s">
        <v>714</v>
      </c>
      <c r="F2" s="124" t="s">
        <v>714</v>
      </c>
      <c r="G2" s="124" t="s">
        <v>714</v>
      </c>
      <c r="H2" s="124" t="s">
        <v>714</v>
      </c>
      <c r="I2" s="124" t="s">
        <v>714</v>
      </c>
    </row>
    <row r="3" spans="1:9" x14ac:dyDescent="0.2">
      <c r="A3" s="124"/>
      <c r="B3" s="124" t="s">
        <v>838</v>
      </c>
      <c r="C3" s="124"/>
      <c r="D3" s="124"/>
      <c r="E3" s="124"/>
      <c r="F3" s="124"/>
      <c r="G3" s="124"/>
      <c r="H3" s="124"/>
      <c r="I3" s="124"/>
    </row>
    <row r="4" spans="1:9" x14ac:dyDescent="0.2">
      <c r="A4" s="124" t="s">
        <v>718</v>
      </c>
      <c r="B4" s="124" t="s">
        <v>719</v>
      </c>
      <c r="C4" s="124" t="s">
        <v>720</v>
      </c>
      <c r="D4" s="124" t="s">
        <v>715</v>
      </c>
      <c r="E4" s="124" t="s">
        <v>717</v>
      </c>
      <c r="F4" s="124" t="s">
        <v>721</v>
      </c>
      <c r="G4" s="124" t="s">
        <v>722</v>
      </c>
      <c r="H4" s="124" t="s">
        <v>723</v>
      </c>
      <c r="I4" s="124" t="s">
        <v>724</v>
      </c>
    </row>
    <row r="5" spans="1:9" x14ac:dyDescent="0.2">
      <c r="A5" s="124" t="s">
        <v>725</v>
      </c>
      <c r="B5" s="124" t="s">
        <v>726</v>
      </c>
      <c r="C5" s="124" t="s">
        <v>727</v>
      </c>
      <c r="D5" s="124" t="s">
        <v>715</v>
      </c>
      <c r="E5" s="124" t="s">
        <v>716</v>
      </c>
      <c r="F5" s="124" t="s">
        <v>728</v>
      </c>
      <c r="G5" s="124" t="s">
        <v>729</v>
      </c>
      <c r="H5" s="124" t="s">
        <v>730</v>
      </c>
      <c r="I5" s="124" t="s">
        <v>731</v>
      </c>
    </row>
    <row r="6" spans="1:9" x14ac:dyDescent="0.2">
      <c r="A6" s="124" t="s">
        <v>733</v>
      </c>
      <c r="B6" s="124" t="s">
        <v>734</v>
      </c>
      <c r="C6" s="124" t="s">
        <v>735</v>
      </c>
      <c r="D6" s="124" t="s">
        <v>715</v>
      </c>
      <c r="E6" s="124" t="s">
        <v>716</v>
      </c>
      <c r="F6" s="124" t="s">
        <v>736</v>
      </c>
      <c r="G6" s="124" t="s">
        <v>737</v>
      </c>
      <c r="H6" s="124" t="s">
        <v>738</v>
      </c>
      <c r="I6" s="124" t="s">
        <v>739</v>
      </c>
    </row>
    <row r="7" spans="1:9" x14ac:dyDescent="0.2">
      <c r="A7" s="124" t="s">
        <v>740</v>
      </c>
      <c r="B7" s="124" t="s">
        <v>741</v>
      </c>
      <c r="C7" s="124" t="s">
        <v>742</v>
      </c>
      <c r="D7" s="124" t="s">
        <v>715</v>
      </c>
      <c r="E7" s="124" t="s">
        <v>716</v>
      </c>
      <c r="F7" s="124" t="s">
        <v>732</v>
      </c>
      <c r="G7" s="124" t="s">
        <v>743</v>
      </c>
      <c r="H7" s="124" t="s">
        <v>744</v>
      </c>
      <c r="I7" s="124" t="s">
        <v>745</v>
      </c>
    </row>
    <row r="8" spans="1:9" x14ac:dyDescent="0.2">
      <c r="A8" s="124" t="s">
        <v>750</v>
      </c>
      <c r="B8" s="124" t="s">
        <v>751</v>
      </c>
      <c r="C8" s="124" t="s">
        <v>752</v>
      </c>
      <c r="D8" s="124" t="s">
        <v>748</v>
      </c>
      <c r="E8" s="124" t="s">
        <v>716</v>
      </c>
      <c r="F8" s="124" t="s">
        <v>753</v>
      </c>
      <c r="G8" s="124" t="s">
        <v>754</v>
      </c>
      <c r="H8" s="124" t="s">
        <v>755</v>
      </c>
      <c r="I8" s="124" t="s">
        <v>756</v>
      </c>
    </row>
    <row r="9" spans="1:9" x14ac:dyDescent="0.2">
      <c r="A9" s="124" t="s">
        <v>757</v>
      </c>
      <c r="B9" s="124" t="s">
        <v>758</v>
      </c>
      <c r="C9" s="124" t="s">
        <v>759</v>
      </c>
      <c r="D9" s="124" t="s">
        <v>748</v>
      </c>
      <c r="E9" s="124" t="s">
        <v>717</v>
      </c>
      <c r="F9" s="124" t="s">
        <v>746</v>
      </c>
      <c r="G9" s="124" t="s">
        <v>760</v>
      </c>
      <c r="H9" s="124" t="s">
        <v>761</v>
      </c>
      <c r="I9" s="124" t="s">
        <v>762</v>
      </c>
    </row>
    <row r="10" spans="1:9" x14ac:dyDescent="0.2">
      <c r="A10" s="124" t="s">
        <v>763</v>
      </c>
      <c r="B10" s="124" t="s">
        <v>764</v>
      </c>
      <c r="C10" s="124" t="s">
        <v>765</v>
      </c>
      <c r="D10" s="124" t="s">
        <v>766</v>
      </c>
      <c r="E10" s="124" t="s">
        <v>716</v>
      </c>
      <c r="F10" s="124" t="s">
        <v>746</v>
      </c>
      <c r="G10" s="124" t="s">
        <v>767</v>
      </c>
      <c r="H10" s="124" t="s">
        <v>768</v>
      </c>
      <c r="I10" s="124" t="s">
        <v>769</v>
      </c>
    </row>
    <row r="11" spans="1:9" x14ac:dyDescent="0.2">
      <c r="A11" s="124" t="s">
        <v>771</v>
      </c>
      <c r="B11" s="124" t="s">
        <v>772</v>
      </c>
      <c r="C11" s="124" t="s">
        <v>773</v>
      </c>
      <c r="D11" s="124" t="s">
        <v>770</v>
      </c>
      <c r="E11" s="124" t="s">
        <v>717</v>
      </c>
      <c r="F11" s="124" t="s">
        <v>736</v>
      </c>
      <c r="G11" s="124" t="s">
        <v>774</v>
      </c>
      <c r="H11" s="124" t="s">
        <v>775</v>
      </c>
      <c r="I11" s="124" t="s">
        <v>776</v>
      </c>
    </row>
    <row r="12" spans="1:9" x14ac:dyDescent="0.2">
      <c r="A12" s="124" t="s">
        <v>777</v>
      </c>
      <c r="B12" s="124" t="s">
        <v>778</v>
      </c>
      <c r="C12" s="124" t="s">
        <v>779</v>
      </c>
      <c r="D12" s="124" t="s">
        <v>770</v>
      </c>
      <c r="E12" s="124" t="s">
        <v>717</v>
      </c>
      <c r="F12" s="124" t="s">
        <v>780</v>
      </c>
      <c r="G12" s="124" t="s">
        <v>781</v>
      </c>
      <c r="H12" s="124" t="s">
        <v>782</v>
      </c>
      <c r="I12" s="124" t="s">
        <v>783</v>
      </c>
    </row>
    <row r="13" spans="1:9" x14ac:dyDescent="0.2">
      <c r="A13" s="124" t="s">
        <v>784</v>
      </c>
      <c r="B13" s="124" t="s">
        <v>785</v>
      </c>
      <c r="C13" s="124" t="s">
        <v>786</v>
      </c>
      <c r="D13" s="124" t="s">
        <v>787</v>
      </c>
      <c r="E13" s="124" t="s">
        <v>717</v>
      </c>
      <c r="F13" s="124" t="s">
        <v>746</v>
      </c>
      <c r="G13" s="124" t="s">
        <v>788</v>
      </c>
      <c r="H13" s="124" t="s">
        <v>789</v>
      </c>
      <c r="I13" s="124" t="s">
        <v>790</v>
      </c>
    </row>
    <row r="14" spans="1:9" x14ac:dyDescent="0.2">
      <c r="A14" s="124" t="s">
        <v>791</v>
      </c>
      <c r="B14" s="124" t="s">
        <v>792</v>
      </c>
      <c r="C14" s="124" t="s">
        <v>793</v>
      </c>
      <c r="D14" s="124" t="s">
        <v>787</v>
      </c>
      <c r="E14" s="124" t="s">
        <v>717</v>
      </c>
      <c r="F14" s="124" t="s">
        <v>794</v>
      </c>
      <c r="G14" s="124" t="s">
        <v>795</v>
      </c>
      <c r="H14" s="124" t="s">
        <v>796</v>
      </c>
      <c r="I14" s="124" t="s">
        <v>797</v>
      </c>
    </row>
    <row r="15" spans="1:9" x14ac:dyDescent="0.2">
      <c r="A15" s="124" t="s">
        <v>798</v>
      </c>
      <c r="B15" s="124" t="s">
        <v>799</v>
      </c>
      <c r="C15" s="124" t="s">
        <v>800</v>
      </c>
      <c r="D15" s="124" t="s">
        <v>787</v>
      </c>
      <c r="E15" s="124" t="s">
        <v>716</v>
      </c>
      <c r="F15" s="124" t="s">
        <v>736</v>
      </c>
      <c r="G15" s="124" t="s">
        <v>801</v>
      </c>
      <c r="H15" s="124" t="s">
        <v>802</v>
      </c>
      <c r="I15" s="124" t="s">
        <v>803</v>
      </c>
    </row>
    <row r="16" spans="1:9" x14ac:dyDescent="0.2">
      <c r="A16" s="124" t="s">
        <v>805</v>
      </c>
      <c r="B16" s="124" t="s">
        <v>806</v>
      </c>
      <c r="C16" s="124" t="s">
        <v>807</v>
      </c>
      <c r="D16" s="124" t="s">
        <v>804</v>
      </c>
      <c r="E16" s="124" t="s">
        <v>717</v>
      </c>
      <c r="F16" s="124" t="s">
        <v>749</v>
      </c>
      <c r="G16" s="124" t="s">
        <v>808</v>
      </c>
      <c r="H16" s="124" t="s">
        <v>809</v>
      </c>
      <c r="I16" s="124" t="s">
        <v>810</v>
      </c>
    </row>
    <row r="17" spans="1:9" x14ac:dyDescent="0.2">
      <c r="A17" s="124" t="s">
        <v>811</v>
      </c>
      <c r="B17" s="124" t="s">
        <v>812</v>
      </c>
      <c r="C17" s="124" t="s">
        <v>813</v>
      </c>
      <c r="D17" s="124" t="s">
        <v>814</v>
      </c>
      <c r="E17" s="124" t="s">
        <v>716</v>
      </c>
      <c r="F17" s="124" t="s">
        <v>746</v>
      </c>
      <c r="G17" s="124" t="s">
        <v>815</v>
      </c>
      <c r="H17" s="124" t="s">
        <v>816</v>
      </c>
      <c r="I17" s="124" t="s">
        <v>817</v>
      </c>
    </row>
    <row r="18" spans="1:9" x14ac:dyDescent="0.2">
      <c r="A18" s="124" t="s">
        <v>818</v>
      </c>
      <c r="B18" s="124" t="s">
        <v>819</v>
      </c>
      <c r="C18" s="124" t="s">
        <v>820</v>
      </c>
      <c r="D18" s="124" t="s">
        <v>814</v>
      </c>
      <c r="E18" s="124" t="s">
        <v>716</v>
      </c>
      <c r="F18" s="124" t="s">
        <v>746</v>
      </c>
      <c r="G18" s="124" t="s">
        <v>821</v>
      </c>
      <c r="H18" s="124" t="s">
        <v>822</v>
      </c>
      <c r="I18" s="124" t="s">
        <v>823</v>
      </c>
    </row>
    <row r="19" spans="1:9" x14ac:dyDescent="0.2">
      <c r="A19" s="124" t="s">
        <v>824</v>
      </c>
      <c r="B19" s="124" t="s">
        <v>825</v>
      </c>
      <c r="C19" s="124" t="s">
        <v>826</v>
      </c>
      <c r="D19" s="124" t="s">
        <v>814</v>
      </c>
      <c r="E19" s="124" t="s">
        <v>716</v>
      </c>
      <c r="F19" s="124" t="s">
        <v>827</v>
      </c>
      <c r="G19" s="124" t="s">
        <v>828</v>
      </c>
      <c r="H19" s="124" t="s">
        <v>829</v>
      </c>
      <c r="I19" s="124" t="s">
        <v>830</v>
      </c>
    </row>
    <row r="20" spans="1:9" x14ac:dyDescent="0.2">
      <c r="A20" s="124" t="s">
        <v>831</v>
      </c>
      <c r="B20" s="124" t="s">
        <v>832</v>
      </c>
      <c r="C20" s="124" t="s">
        <v>833</v>
      </c>
      <c r="D20" s="124" t="s">
        <v>834</v>
      </c>
      <c r="E20" s="124" t="s">
        <v>747</v>
      </c>
      <c r="F20" s="124" t="s">
        <v>780</v>
      </c>
      <c r="G20" s="124" t="s">
        <v>835</v>
      </c>
      <c r="H20" s="124" t="s">
        <v>836</v>
      </c>
      <c r="I20" s="124" t="s">
        <v>837</v>
      </c>
    </row>
  </sheetData>
  <sheetProtection algorithmName="SHA-512" hashValue="1U4yu27MCkiIlSiiV0x/KDOthvAfF7cgcI7OkDx61GmpJH+JGh5d0bxaVq+p5kqQlcDbapIyXyMy7f4LapiBBg==" saltValue="qDtEVX7AOgBWLr+8Jv5CIQ==" spinCount="100000" sheet="1" objects="1" scenarios="1"/>
  <phoneticPr fontId="1"/>
  <pageMargins left="0.75" right="0.75" top="1" bottom="1" header="0.5" footer="0.5"/>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P46"/>
  <sheetViews>
    <sheetView view="pageBreakPreview" zoomScale="85" zoomScaleNormal="85" zoomScaleSheetLayoutView="85" workbookViewId="0">
      <pane ySplit="1" topLeftCell="A2" activePane="bottomLeft" state="frozen"/>
      <selection activeCell="G68" sqref="G68"/>
      <selection pane="bottomLeft" activeCell="B4" sqref="B4:H4"/>
    </sheetView>
  </sheetViews>
  <sheetFormatPr defaultColWidth="8.625" defaultRowHeight="13.5" x14ac:dyDescent="0.4"/>
  <cols>
    <col min="1" max="2" width="8.625" style="6" customWidth="1"/>
    <col min="3" max="3" width="3.375" style="6" hidden="1" customWidth="1"/>
    <col min="4" max="4" width="23.25" style="6" customWidth="1"/>
    <col min="5" max="5" width="9.875" style="6" hidden="1" customWidth="1"/>
    <col min="6" max="6" width="12.625" style="6" customWidth="1"/>
    <col min="7" max="7" width="15.25" style="6" customWidth="1"/>
    <col min="8" max="8" width="20.625" style="6" customWidth="1"/>
    <col min="9" max="9" width="30.625" style="6" customWidth="1"/>
    <col min="10" max="10" width="25.625" style="6" customWidth="1"/>
    <col min="11" max="11" width="13.125" style="6" customWidth="1"/>
    <col min="12" max="12" width="6.625" style="6" customWidth="1"/>
    <col min="13" max="14" width="8.625" style="6" customWidth="1"/>
    <col min="15" max="15" width="2.375" style="6" customWidth="1"/>
    <col min="16" max="16" width="17.75" style="6" customWidth="1"/>
    <col min="17" max="16384" width="8.625" style="6"/>
  </cols>
  <sheetData>
    <row r="1" spans="1:16" ht="29.25" customHeight="1" x14ac:dyDescent="0.4">
      <c r="A1" s="5" t="s">
        <v>859</v>
      </c>
      <c r="J1" s="7" t="s">
        <v>628</v>
      </c>
      <c r="K1" s="8"/>
      <c r="L1" s="172" t="s">
        <v>629</v>
      </c>
      <c r="M1" s="173"/>
      <c r="N1" s="173"/>
      <c r="P1" s="9" t="s">
        <v>612</v>
      </c>
    </row>
    <row r="2" spans="1:16" ht="5.25" customHeight="1" thickBot="1" x14ac:dyDescent="0.45">
      <c r="B2" s="10"/>
      <c r="J2" s="7"/>
      <c r="K2" s="11"/>
      <c r="L2" s="12"/>
      <c r="M2" s="12"/>
      <c r="N2" s="12"/>
      <c r="P2" s="13" t="e">
        <f>VLOOKUP($J$3,学校番号等!$E$2:$I$191,2,FALSE)</f>
        <v>#N/A</v>
      </c>
    </row>
    <row r="3" spans="1:16" ht="39.950000000000003" customHeight="1" x14ac:dyDescent="0.4">
      <c r="A3" s="14" t="s">
        <v>601</v>
      </c>
      <c r="B3" s="177" t="s">
        <v>602</v>
      </c>
      <c r="C3" s="178"/>
      <c r="D3" s="179" t="s">
        <v>656</v>
      </c>
      <c r="E3" s="180"/>
      <c r="F3" s="15" t="s">
        <v>607</v>
      </c>
      <c r="G3" s="183"/>
      <c r="H3" s="184"/>
      <c r="I3" s="16" t="s">
        <v>693</v>
      </c>
      <c r="J3" s="181"/>
      <c r="K3" s="182"/>
      <c r="L3" s="182"/>
      <c r="M3" s="17" t="s">
        <v>622</v>
      </c>
      <c r="N3" s="18"/>
      <c r="P3" s="9" t="s">
        <v>613</v>
      </c>
    </row>
    <row r="4" spans="1:16" ht="39.950000000000003" customHeight="1" x14ac:dyDescent="0.4">
      <c r="A4" s="19" t="s">
        <v>608</v>
      </c>
      <c r="B4" s="185"/>
      <c r="C4" s="185"/>
      <c r="D4" s="185"/>
      <c r="E4" s="185"/>
      <c r="F4" s="185"/>
      <c r="G4" s="185"/>
      <c r="H4" s="185"/>
      <c r="I4" s="20" t="s">
        <v>609</v>
      </c>
      <c r="J4" s="59"/>
      <c r="K4" s="21" t="s">
        <v>610</v>
      </c>
      <c r="L4" s="186"/>
      <c r="M4" s="186"/>
      <c r="N4" s="187"/>
      <c r="P4" s="13" t="e">
        <f>VLOOKUP($J$3,学校番号等!$E$2:$I$191,5,FALSE)</f>
        <v>#N/A</v>
      </c>
    </row>
    <row r="5" spans="1:16" ht="39.950000000000003" customHeight="1" thickBot="1" x14ac:dyDescent="0.45">
      <c r="A5" s="188" t="s">
        <v>611</v>
      </c>
      <c r="B5" s="189"/>
      <c r="C5" s="174"/>
      <c r="D5" s="175"/>
      <c r="E5" s="176"/>
      <c r="F5" s="22" t="s">
        <v>699</v>
      </c>
      <c r="G5" s="174"/>
      <c r="H5" s="176"/>
      <c r="I5" s="65" t="s">
        <v>842</v>
      </c>
      <c r="J5" s="66"/>
      <c r="K5" s="58"/>
      <c r="L5" s="198"/>
      <c r="M5" s="198"/>
      <c r="N5" s="199"/>
    </row>
    <row r="6" spans="1:16" ht="39.950000000000003" customHeight="1" thickBot="1" x14ac:dyDescent="0.45">
      <c r="I6" s="67" t="s">
        <v>843</v>
      </c>
      <c r="J6" s="60"/>
      <c r="K6" s="68"/>
      <c r="L6" s="175"/>
      <c r="M6" s="175"/>
      <c r="N6" s="200"/>
    </row>
    <row r="7" spans="1:16" ht="37.5" customHeight="1" thickBot="1" x14ac:dyDescent="0.45">
      <c r="A7" s="24"/>
      <c r="B7" s="25" t="s">
        <v>417</v>
      </c>
      <c r="C7" s="26" t="s">
        <v>418</v>
      </c>
      <c r="D7" s="26" t="s">
        <v>413</v>
      </c>
      <c r="E7" s="26" t="s">
        <v>419</v>
      </c>
      <c r="F7" s="26" t="s">
        <v>421</v>
      </c>
      <c r="G7" s="26" t="s">
        <v>420</v>
      </c>
      <c r="H7" s="27" t="s">
        <v>692</v>
      </c>
      <c r="I7" s="27" t="s">
        <v>698</v>
      </c>
      <c r="J7" s="27" t="s">
        <v>697</v>
      </c>
      <c r="K7" s="190" t="s">
        <v>422</v>
      </c>
      <c r="L7" s="191"/>
      <c r="M7" s="28" t="s">
        <v>423</v>
      </c>
      <c r="N7" s="29" t="s">
        <v>424</v>
      </c>
    </row>
    <row r="8" spans="1:16" ht="35.1" customHeight="1" x14ac:dyDescent="0.4">
      <c r="A8" s="30">
        <v>1</v>
      </c>
      <c r="B8" s="31" t="str">
        <f>IF($G$3="","",$G$3)</f>
        <v/>
      </c>
      <c r="C8" s="15" t="str">
        <f t="shared" ref="C8:C37" si="0">IF(I8="","",$P$2)</f>
        <v/>
      </c>
      <c r="D8" s="15" t="str">
        <f>IF($J$3="","",$J$3)</f>
        <v/>
      </c>
      <c r="E8" s="15" t="str">
        <f t="shared" ref="E8:E37" si="1">IF(I8="","",$P$4)</f>
        <v/>
      </c>
      <c r="F8" s="32"/>
      <c r="G8" s="32"/>
      <c r="H8" s="32"/>
      <c r="I8" s="33"/>
      <c r="J8" s="33"/>
      <c r="K8" s="192"/>
      <c r="L8" s="193"/>
      <c r="M8" s="32"/>
      <c r="N8" s="34"/>
    </row>
    <row r="9" spans="1:16" ht="35.1" customHeight="1" x14ac:dyDescent="0.4">
      <c r="A9" s="35">
        <v>2</v>
      </c>
      <c r="B9" s="36" t="str">
        <f t="shared" ref="B9:B37" si="2">IF($G$3="","",$G$3)</f>
        <v/>
      </c>
      <c r="C9" s="37" t="str">
        <f t="shared" si="0"/>
        <v/>
      </c>
      <c r="D9" s="37" t="str">
        <f t="shared" ref="D9:D37" si="3">IF($J$3="","",$J$3)</f>
        <v/>
      </c>
      <c r="E9" s="37" t="str">
        <f t="shared" si="1"/>
        <v/>
      </c>
      <c r="F9" s="38"/>
      <c r="G9" s="38"/>
      <c r="H9" s="38"/>
      <c r="I9" s="38"/>
      <c r="J9" s="38"/>
      <c r="K9" s="196"/>
      <c r="L9" s="197"/>
      <c r="M9" s="38"/>
      <c r="N9" s="39"/>
    </row>
    <row r="10" spans="1:16" ht="35.1" customHeight="1" x14ac:dyDescent="0.4">
      <c r="A10" s="35">
        <v>3</v>
      </c>
      <c r="B10" s="36" t="str">
        <f t="shared" si="2"/>
        <v/>
      </c>
      <c r="C10" s="37" t="str">
        <f t="shared" si="0"/>
        <v/>
      </c>
      <c r="D10" s="37" t="str">
        <f t="shared" si="3"/>
        <v/>
      </c>
      <c r="E10" s="37" t="str">
        <f t="shared" si="1"/>
        <v/>
      </c>
      <c r="F10" s="38"/>
      <c r="G10" s="38"/>
      <c r="H10" s="38"/>
      <c r="I10" s="38"/>
      <c r="J10" s="38"/>
      <c r="K10" s="196"/>
      <c r="L10" s="197"/>
      <c r="M10" s="38"/>
      <c r="N10" s="39"/>
    </row>
    <row r="11" spans="1:16" ht="35.1" customHeight="1" x14ac:dyDescent="0.4">
      <c r="A11" s="35">
        <v>4</v>
      </c>
      <c r="B11" s="36" t="str">
        <f t="shared" si="2"/>
        <v/>
      </c>
      <c r="C11" s="37" t="str">
        <f t="shared" si="0"/>
        <v/>
      </c>
      <c r="D11" s="37" t="str">
        <f t="shared" si="3"/>
        <v/>
      </c>
      <c r="E11" s="37" t="str">
        <f t="shared" si="1"/>
        <v/>
      </c>
      <c r="F11" s="38"/>
      <c r="G11" s="38"/>
      <c r="H11" s="38"/>
      <c r="I11" s="38"/>
      <c r="J11" s="38"/>
      <c r="K11" s="196"/>
      <c r="L11" s="197"/>
      <c r="M11" s="38"/>
      <c r="N11" s="39"/>
    </row>
    <row r="12" spans="1:16" ht="35.1" customHeight="1" thickBot="1" x14ac:dyDescent="0.45">
      <c r="A12" s="40">
        <v>5</v>
      </c>
      <c r="B12" s="41" t="str">
        <f t="shared" si="2"/>
        <v/>
      </c>
      <c r="C12" s="42" t="str">
        <f t="shared" si="0"/>
        <v/>
      </c>
      <c r="D12" s="42" t="str">
        <f t="shared" si="3"/>
        <v/>
      </c>
      <c r="E12" s="42" t="str">
        <f t="shared" si="1"/>
        <v/>
      </c>
      <c r="F12" s="43"/>
      <c r="G12" s="43"/>
      <c r="H12" s="43"/>
      <c r="I12" s="43"/>
      <c r="J12" s="43"/>
      <c r="K12" s="194"/>
      <c r="L12" s="195"/>
      <c r="M12" s="43"/>
      <c r="N12" s="44"/>
    </row>
    <row r="13" spans="1:16" ht="35.1" customHeight="1" x14ac:dyDescent="0.4">
      <c r="A13" s="30">
        <v>6</v>
      </c>
      <c r="B13" s="31" t="str">
        <f>IF($G$3="","",$G$3)</f>
        <v/>
      </c>
      <c r="C13" s="15" t="str">
        <f t="shared" si="0"/>
        <v/>
      </c>
      <c r="D13" s="15" t="str">
        <f t="shared" si="3"/>
        <v/>
      </c>
      <c r="E13" s="15" t="str">
        <f t="shared" si="1"/>
        <v/>
      </c>
      <c r="F13" s="32"/>
      <c r="G13" s="32"/>
      <c r="H13" s="32"/>
      <c r="I13" s="32"/>
      <c r="J13" s="32"/>
      <c r="K13" s="192"/>
      <c r="L13" s="193"/>
      <c r="M13" s="32"/>
      <c r="N13" s="34"/>
    </row>
    <row r="14" spans="1:16" ht="35.1" customHeight="1" x14ac:dyDescent="0.4">
      <c r="A14" s="35">
        <v>7</v>
      </c>
      <c r="B14" s="36" t="str">
        <f t="shared" si="2"/>
        <v/>
      </c>
      <c r="C14" s="37" t="str">
        <f t="shared" si="0"/>
        <v/>
      </c>
      <c r="D14" s="37" t="str">
        <f t="shared" si="3"/>
        <v/>
      </c>
      <c r="E14" s="37" t="str">
        <f t="shared" si="1"/>
        <v/>
      </c>
      <c r="F14" s="38"/>
      <c r="G14" s="38"/>
      <c r="H14" s="38"/>
      <c r="I14" s="38"/>
      <c r="J14" s="38"/>
      <c r="K14" s="196"/>
      <c r="L14" s="197"/>
      <c r="M14" s="38"/>
      <c r="N14" s="39"/>
    </row>
    <row r="15" spans="1:16" ht="35.1" customHeight="1" x14ac:dyDescent="0.4">
      <c r="A15" s="35">
        <v>8</v>
      </c>
      <c r="B15" s="36" t="str">
        <f t="shared" si="2"/>
        <v/>
      </c>
      <c r="C15" s="37" t="str">
        <f t="shared" si="0"/>
        <v/>
      </c>
      <c r="D15" s="37" t="str">
        <f t="shared" si="3"/>
        <v/>
      </c>
      <c r="E15" s="37" t="str">
        <f t="shared" si="1"/>
        <v/>
      </c>
      <c r="F15" s="38"/>
      <c r="G15" s="38"/>
      <c r="H15" s="38"/>
      <c r="I15" s="38"/>
      <c r="J15" s="38"/>
      <c r="K15" s="196"/>
      <c r="L15" s="197"/>
      <c r="M15" s="38"/>
      <c r="N15" s="39"/>
    </row>
    <row r="16" spans="1:16" ht="35.1" customHeight="1" x14ac:dyDescent="0.4">
      <c r="A16" s="35">
        <v>9</v>
      </c>
      <c r="B16" s="36" t="str">
        <f t="shared" si="2"/>
        <v/>
      </c>
      <c r="C16" s="37" t="str">
        <f t="shared" si="0"/>
        <v/>
      </c>
      <c r="D16" s="37" t="str">
        <f t="shared" si="3"/>
        <v/>
      </c>
      <c r="E16" s="37" t="str">
        <f t="shared" si="1"/>
        <v/>
      </c>
      <c r="F16" s="38"/>
      <c r="G16" s="38"/>
      <c r="H16" s="38"/>
      <c r="I16" s="38"/>
      <c r="J16" s="38"/>
      <c r="K16" s="196"/>
      <c r="L16" s="197"/>
      <c r="M16" s="38"/>
      <c r="N16" s="39"/>
    </row>
    <row r="17" spans="1:14" ht="35.1" customHeight="1" thickBot="1" x14ac:dyDescent="0.45">
      <c r="A17" s="45">
        <v>10</v>
      </c>
      <c r="B17" s="46" t="str">
        <f t="shared" si="2"/>
        <v/>
      </c>
      <c r="C17" s="47" t="str">
        <f t="shared" si="0"/>
        <v/>
      </c>
      <c r="D17" s="47" t="str">
        <f t="shared" si="3"/>
        <v/>
      </c>
      <c r="E17" s="47" t="str">
        <f t="shared" si="1"/>
        <v/>
      </c>
      <c r="F17" s="48"/>
      <c r="G17" s="48"/>
      <c r="H17" s="48"/>
      <c r="I17" s="48"/>
      <c r="J17" s="48"/>
      <c r="K17" s="194"/>
      <c r="L17" s="195"/>
      <c r="M17" s="48"/>
      <c r="N17" s="49"/>
    </row>
    <row r="18" spans="1:14" ht="35.1" customHeight="1" x14ac:dyDescent="0.4">
      <c r="A18" s="50">
        <v>11</v>
      </c>
      <c r="B18" s="36" t="str">
        <f>IF($G$3="","",$G$3)</f>
        <v/>
      </c>
      <c r="C18" s="37" t="str">
        <f t="shared" si="0"/>
        <v/>
      </c>
      <c r="D18" s="37" t="str">
        <f t="shared" si="3"/>
        <v/>
      </c>
      <c r="E18" s="37" t="str">
        <f t="shared" si="1"/>
        <v/>
      </c>
      <c r="F18" s="38"/>
      <c r="G18" s="38"/>
      <c r="H18" s="38"/>
      <c r="I18" s="38"/>
      <c r="J18" s="38"/>
      <c r="K18" s="192"/>
      <c r="L18" s="193"/>
      <c r="M18" s="38"/>
      <c r="N18" s="39"/>
    </row>
    <row r="19" spans="1:14" ht="35.1" customHeight="1" x14ac:dyDescent="0.4">
      <c r="A19" s="35">
        <v>12</v>
      </c>
      <c r="B19" s="36" t="str">
        <f t="shared" si="2"/>
        <v/>
      </c>
      <c r="C19" s="37" t="str">
        <f t="shared" si="0"/>
        <v/>
      </c>
      <c r="D19" s="37" t="str">
        <f t="shared" si="3"/>
        <v/>
      </c>
      <c r="E19" s="37" t="str">
        <f t="shared" si="1"/>
        <v/>
      </c>
      <c r="F19" s="38"/>
      <c r="G19" s="38"/>
      <c r="H19" s="38"/>
      <c r="I19" s="38"/>
      <c r="J19" s="38"/>
      <c r="K19" s="196"/>
      <c r="L19" s="197"/>
      <c r="M19" s="38"/>
      <c r="N19" s="39"/>
    </row>
    <row r="20" spans="1:14" ht="35.1" customHeight="1" x14ac:dyDescent="0.4">
      <c r="A20" s="35">
        <v>13</v>
      </c>
      <c r="B20" s="36" t="str">
        <f t="shared" si="2"/>
        <v/>
      </c>
      <c r="C20" s="37" t="str">
        <f t="shared" si="0"/>
        <v/>
      </c>
      <c r="D20" s="37" t="str">
        <f t="shared" si="3"/>
        <v/>
      </c>
      <c r="E20" s="37" t="str">
        <f t="shared" si="1"/>
        <v/>
      </c>
      <c r="F20" s="38"/>
      <c r="G20" s="38"/>
      <c r="H20" s="38"/>
      <c r="I20" s="38"/>
      <c r="J20" s="38"/>
      <c r="K20" s="196"/>
      <c r="L20" s="197"/>
      <c r="M20" s="38"/>
      <c r="N20" s="39"/>
    </row>
    <row r="21" spans="1:14" ht="35.1" customHeight="1" x14ac:dyDescent="0.4">
      <c r="A21" s="35">
        <v>14</v>
      </c>
      <c r="B21" s="36" t="str">
        <f t="shared" si="2"/>
        <v/>
      </c>
      <c r="C21" s="37" t="str">
        <f t="shared" si="0"/>
        <v/>
      </c>
      <c r="D21" s="37" t="str">
        <f t="shared" si="3"/>
        <v/>
      </c>
      <c r="E21" s="37" t="str">
        <f t="shared" si="1"/>
        <v/>
      </c>
      <c r="F21" s="38"/>
      <c r="G21" s="38"/>
      <c r="H21" s="38"/>
      <c r="I21" s="38"/>
      <c r="J21" s="38"/>
      <c r="K21" s="196"/>
      <c r="L21" s="197"/>
      <c r="M21" s="38"/>
      <c r="N21" s="39"/>
    </row>
    <row r="22" spans="1:14" ht="35.1" customHeight="1" thickBot="1" x14ac:dyDescent="0.45">
      <c r="A22" s="45">
        <v>15</v>
      </c>
      <c r="B22" s="46" t="str">
        <f t="shared" si="2"/>
        <v/>
      </c>
      <c r="C22" s="47" t="str">
        <f t="shared" si="0"/>
        <v/>
      </c>
      <c r="D22" s="47" t="str">
        <f t="shared" si="3"/>
        <v/>
      </c>
      <c r="E22" s="47" t="str">
        <f t="shared" si="1"/>
        <v/>
      </c>
      <c r="F22" s="48"/>
      <c r="G22" s="48"/>
      <c r="H22" s="48"/>
      <c r="I22" s="48"/>
      <c r="J22" s="48"/>
      <c r="K22" s="194"/>
      <c r="L22" s="195"/>
      <c r="M22" s="48"/>
      <c r="N22" s="49"/>
    </row>
    <row r="23" spans="1:14" ht="35.1" customHeight="1" x14ac:dyDescent="0.4">
      <c r="A23" s="50">
        <v>16</v>
      </c>
      <c r="B23" s="36" t="str">
        <f>IF($G$3="","",$G$3)</f>
        <v/>
      </c>
      <c r="C23" s="37" t="str">
        <f t="shared" si="0"/>
        <v/>
      </c>
      <c r="D23" s="37" t="str">
        <f t="shared" si="3"/>
        <v/>
      </c>
      <c r="E23" s="37" t="str">
        <f t="shared" si="1"/>
        <v/>
      </c>
      <c r="F23" s="38"/>
      <c r="G23" s="38"/>
      <c r="H23" s="38"/>
      <c r="I23" s="38"/>
      <c r="J23" s="38"/>
      <c r="K23" s="192"/>
      <c r="L23" s="193"/>
      <c r="M23" s="38"/>
      <c r="N23" s="39"/>
    </row>
    <row r="24" spans="1:14" ht="35.1" customHeight="1" x14ac:dyDescent="0.4">
      <c r="A24" s="35">
        <v>17</v>
      </c>
      <c r="B24" s="36" t="str">
        <f t="shared" si="2"/>
        <v/>
      </c>
      <c r="C24" s="37" t="str">
        <f t="shared" si="0"/>
        <v/>
      </c>
      <c r="D24" s="37" t="str">
        <f t="shared" si="3"/>
        <v/>
      </c>
      <c r="E24" s="37" t="str">
        <f t="shared" si="1"/>
        <v/>
      </c>
      <c r="F24" s="38"/>
      <c r="G24" s="38"/>
      <c r="H24" s="38"/>
      <c r="I24" s="38"/>
      <c r="J24" s="38"/>
      <c r="K24" s="196"/>
      <c r="L24" s="197"/>
      <c r="M24" s="38"/>
      <c r="N24" s="39"/>
    </row>
    <row r="25" spans="1:14" ht="35.1" customHeight="1" x14ac:dyDescent="0.4">
      <c r="A25" s="35">
        <v>18</v>
      </c>
      <c r="B25" s="36" t="str">
        <f t="shared" si="2"/>
        <v/>
      </c>
      <c r="C25" s="37" t="str">
        <f t="shared" si="0"/>
        <v/>
      </c>
      <c r="D25" s="37" t="str">
        <f t="shared" si="3"/>
        <v/>
      </c>
      <c r="E25" s="37" t="str">
        <f t="shared" si="1"/>
        <v/>
      </c>
      <c r="F25" s="38"/>
      <c r="G25" s="38"/>
      <c r="H25" s="38"/>
      <c r="I25" s="38"/>
      <c r="J25" s="38"/>
      <c r="K25" s="196"/>
      <c r="L25" s="197"/>
      <c r="M25" s="38"/>
      <c r="N25" s="39"/>
    </row>
    <row r="26" spans="1:14" ht="35.1" customHeight="1" x14ac:dyDescent="0.4">
      <c r="A26" s="35">
        <v>19</v>
      </c>
      <c r="B26" s="36" t="str">
        <f t="shared" si="2"/>
        <v/>
      </c>
      <c r="C26" s="37" t="str">
        <f t="shared" si="0"/>
        <v/>
      </c>
      <c r="D26" s="37" t="str">
        <f t="shared" si="3"/>
        <v/>
      </c>
      <c r="E26" s="37" t="str">
        <f t="shared" si="1"/>
        <v/>
      </c>
      <c r="F26" s="38"/>
      <c r="G26" s="38"/>
      <c r="H26" s="38"/>
      <c r="I26" s="38"/>
      <c r="J26" s="38"/>
      <c r="K26" s="196"/>
      <c r="L26" s="197"/>
      <c r="M26" s="38"/>
      <c r="N26" s="39"/>
    </row>
    <row r="27" spans="1:14" ht="35.1" customHeight="1" thickBot="1" x14ac:dyDescent="0.45">
      <c r="A27" s="40">
        <v>20</v>
      </c>
      <c r="B27" s="41" t="str">
        <f t="shared" si="2"/>
        <v/>
      </c>
      <c r="C27" s="42" t="str">
        <f t="shared" si="0"/>
        <v/>
      </c>
      <c r="D27" s="42" t="str">
        <f t="shared" si="3"/>
        <v/>
      </c>
      <c r="E27" s="42" t="str">
        <f t="shared" si="1"/>
        <v/>
      </c>
      <c r="F27" s="43"/>
      <c r="G27" s="43"/>
      <c r="H27" s="43"/>
      <c r="I27" s="43"/>
      <c r="J27" s="43"/>
      <c r="K27" s="194"/>
      <c r="L27" s="195"/>
      <c r="M27" s="43"/>
      <c r="N27" s="44"/>
    </row>
    <row r="28" spans="1:14" ht="35.1" customHeight="1" x14ac:dyDescent="0.4">
      <c r="A28" s="30">
        <v>21</v>
      </c>
      <c r="B28" s="31" t="str">
        <f>IF($G$3="","",$G$3)</f>
        <v/>
      </c>
      <c r="C28" s="15" t="str">
        <f t="shared" si="0"/>
        <v/>
      </c>
      <c r="D28" s="15" t="str">
        <f t="shared" si="3"/>
        <v/>
      </c>
      <c r="E28" s="15" t="str">
        <f t="shared" si="1"/>
        <v/>
      </c>
      <c r="F28" s="32"/>
      <c r="G28" s="32"/>
      <c r="H28" s="32"/>
      <c r="I28" s="32"/>
      <c r="J28" s="32"/>
      <c r="K28" s="192"/>
      <c r="L28" s="193"/>
      <c r="M28" s="32"/>
      <c r="N28" s="34"/>
    </row>
    <row r="29" spans="1:14" ht="35.1" customHeight="1" x14ac:dyDescent="0.4">
      <c r="A29" s="35">
        <v>22</v>
      </c>
      <c r="B29" s="36" t="str">
        <f t="shared" si="2"/>
        <v/>
      </c>
      <c r="C29" s="37" t="str">
        <f t="shared" si="0"/>
        <v/>
      </c>
      <c r="D29" s="37" t="str">
        <f t="shared" si="3"/>
        <v/>
      </c>
      <c r="E29" s="37" t="str">
        <f t="shared" si="1"/>
        <v/>
      </c>
      <c r="F29" s="38"/>
      <c r="G29" s="38"/>
      <c r="H29" s="38"/>
      <c r="I29" s="38"/>
      <c r="J29" s="38"/>
      <c r="K29" s="196"/>
      <c r="L29" s="197"/>
      <c r="M29" s="38"/>
      <c r="N29" s="39"/>
    </row>
    <row r="30" spans="1:14" ht="35.1" customHeight="1" x14ac:dyDescent="0.4">
      <c r="A30" s="35">
        <v>23</v>
      </c>
      <c r="B30" s="36" t="str">
        <f t="shared" si="2"/>
        <v/>
      </c>
      <c r="C30" s="37" t="str">
        <f t="shared" si="0"/>
        <v/>
      </c>
      <c r="D30" s="37" t="str">
        <f t="shared" si="3"/>
        <v/>
      </c>
      <c r="E30" s="37" t="str">
        <f t="shared" si="1"/>
        <v/>
      </c>
      <c r="F30" s="38"/>
      <c r="G30" s="38"/>
      <c r="H30" s="38"/>
      <c r="I30" s="38"/>
      <c r="J30" s="38"/>
      <c r="K30" s="196"/>
      <c r="L30" s="197"/>
      <c r="M30" s="38"/>
      <c r="N30" s="39"/>
    </row>
    <row r="31" spans="1:14" ht="35.1" customHeight="1" x14ac:dyDescent="0.4">
      <c r="A31" s="35">
        <v>24</v>
      </c>
      <c r="B31" s="36" t="str">
        <f t="shared" si="2"/>
        <v/>
      </c>
      <c r="C31" s="37" t="str">
        <f t="shared" si="0"/>
        <v/>
      </c>
      <c r="D31" s="37" t="str">
        <f t="shared" si="3"/>
        <v/>
      </c>
      <c r="E31" s="37" t="str">
        <f t="shared" si="1"/>
        <v/>
      </c>
      <c r="F31" s="38"/>
      <c r="G31" s="38"/>
      <c r="H31" s="38"/>
      <c r="I31" s="38"/>
      <c r="J31" s="38"/>
      <c r="K31" s="196"/>
      <c r="L31" s="197"/>
      <c r="M31" s="38"/>
      <c r="N31" s="39"/>
    </row>
    <row r="32" spans="1:14" ht="35.1" customHeight="1" thickBot="1" x14ac:dyDescent="0.45">
      <c r="A32" s="45">
        <v>25</v>
      </c>
      <c r="B32" s="46" t="str">
        <f t="shared" si="2"/>
        <v/>
      </c>
      <c r="C32" s="47" t="str">
        <f t="shared" si="0"/>
        <v/>
      </c>
      <c r="D32" s="47" t="str">
        <f t="shared" si="3"/>
        <v/>
      </c>
      <c r="E32" s="47" t="str">
        <f t="shared" si="1"/>
        <v/>
      </c>
      <c r="F32" s="48"/>
      <c r="G32" s="48"/>
      <c r="H32" s="48"/>
      <c r="I32" s="48"/>
      <c r="J32" s="48"/>
      <c r="K32" s="194"/>
      <c r="L32" s="195"/>
      <c r="M32" s="48"/>
      <c r="N32" s="49"/>
    </row>
    <row r="33" spans="1:14" ht="35.1" customHeight="1" x14ac:dyDescent="0.4">
      <c r="A33" s="30">
        <v>26</v>
      </c>
      <c r="B33" s="31" t="str">
        <f>IF($G$3="","",$G$3)</f>
        <v/>
      </c>
      <c r="C33" s="15" t="str">
        <f t="shared" si="0"/>
        <v/>
      </c>
      <c r="D33" s="15" t="str">
        <f t="shared" si="3"/>
        <v/>
      </c>
      <c r="E33" s="15" t="str">
        <f t="shared" si="1"/>
        <v/>
      </c>
      <c r="F33" s="32"/>
      <c r="G33" s="32"/>
      <c r="H33" s="32"/>
      <c r="I33" s="32"/>
      <c r="J33" s="32"/>
      <c r="K33" s="192"/>
      <c r="L33" s="193"/>
      <c r="M33" s="32"/>
      <c r="N33" s="34"/>
    </row>
    <row r="34" spans="1:14" ht="35.1" customHeight="1" x14ac:dyDescent="0.4">
      <c r="A34" s="35">
        <v>27</v>
      </c>
      <c r="B34" s="36" t="str">
        <f t="shared" si="2"/>
        <v/>
      </c>
      <c r="C34" s="37" t="str">
        <f t="shared" si="0"/>
        <v/>
      </c>
      <c r="D34" s="37" t="str">
        <f t="shared" si="3"/>
        <v/>
      </c>
      <c r="E34" s="37" t="str">
        <f t="shared" si="1"/>
        <v/>
      </c>
      <c r="F34" s="38"/>
      <c r="G34" s="38"/>
      <c r="H34" s="38"/>
      <c r="I34" s="38"/>
      <c r="J34" s="38"/>
      <c r="K34" s="196"/>
      <c r="L34" s="197"/>
      <c r="M34" s="38"/>
      <c r="N34" s="39"/>
    </row>
    <row r="35" spans="1:14" ht="35.1" customHeight="1" x14ac:dyDescent="0.4">
      <c r="A35" s="35">
        <v>28</v>
      </c>
      <c r="B35" s="36" t="str">
        <f t="shared" si="2"/>
        <v/>
      </c>
      <c r="C35" s="37" t="str">
        <f t="shared" si="0"/>
        <v/>
      </c>
      <c r="D35" s="37" t="str">
        <f t="shared" si="3"/>
        <v/>
      </c>
      <c r="E35" s="37" t="str">
        <f t="shared" si="1"/>
        <v/>
      </c>
      <c r="F35" s="38"/>
      <c r="G35" s="38"/>
      <c r="H35" s="38"/>
      <c r="I35" s="38"/>
      <c r="J35" s="38"/>
      <c r="K35" s="196"/>
      <c r="L35" s="197"/>
      <c r="M35" s="38"/>
      <c r="N35" s="39"/>
    </row>
    <row r="36" spans="1:14" ht="35.1" customHeight="1" x14ac:dyDescent="0.4">
      <c r="A36" s="35">
        <v>29</v>
      </c>
      <c r="B36" s="36" t="str">
        <f t="shared" si="2"/>
        <v/>
      </c>
      <c r="C36" s="37" t="str">
        <f t="shared" si="0"/>
        <v/>
      </c>
      <c r="D36" s="37" t="str">
        <f t="shared" si="3"/>
        <v/>
      </c>
      <c r="E36" s="37" t="str">
        <f t="shared" si="1"/>
        <v/>
      </c>
      <c r="F36" s="38"/>
      <c r="G36" s="38"/>
      <c r="H36" s="38"/>
      <c r="I36" s="38"/>
      <c r="J36" s="38"/>
      <c r="K36" s="196"/>
      <c r="L36" s="197"/>
      <c r="M36" s="38"/>
      <c r="N36" s="39"/>
    </row>
    <row r="37" spans="1:14" ht="35.1" customHeight="1" thickBot="1" x14ac:dyDescent="0.45">
      <c r="A37" s="45">
        <v>30</v>
      </c>
      <c r="B37" s="46" t="str">
        <f t="shared" si="2"/>
        <v/>
      </c>
      <c r="C37" s="47" t="str">
        <f t="shared" si="0"/>
        <v/>
      </c>
      <c r="D37" s="47" t="str">
        <f t="shared" si="3"/>
        <v/>
      </c>
      <c r="E37" s="47" t="str">
        <f t="shared" si="1"/>
        <v/>
      </c>
      <c r="F37" s="48"/>
      <c r="G37" s="48"/>
      <c r="H37" s="48"/>
      <c r="I37" s="48"/>
      <c r="J37" s="48"/>
      <c r="K37" s="194"/>
      <c r="L37" s="195"/>
      <c r="M37" s="48"/>
      <c r="N37" s="49"/>
    </row>
    <row r="38" spans="1:14" ht="35.1" customHeight="1" x14ac:dyDescent="0.4"/>
    <row r="39" spans="1:14" ht="35.1" customHeight="1" x14ac:dyDescent="0.4">
      <c r="A39" s="51" t="s">
        <v>599</v>
      </c>
      <c r="B39" s="52"/>
      <c r="C39" s="52"/>
      <c r="D39" s="52"/>
      <c r="E39" s="52"/>
      <c r="F39" s="52"/>
      <c r="G39" s="52"/>
      <c r="H39" s="52"/>
      <c r="I39" s="52"/>
      <c r="J39" s="52"/>
      <c r="K39" s="52"/>
      <c r="L39" s="52"/>
      <c r="M39" s="52"/>
      <c r="N39" s="52"/>
    </row>
    <row r="40" spans="1:14" ht="35.1" customHeight="1" x14ac:dyDescent="0.4">
      <c r="A40" s="52"/>
      <c r="B40" s="53" t="s">
        <v>691</v>
      </c>
      <c r="C40" s="52"/>
      <c r="D40" s="54"/>
      <c r="E40" s="55"/>
      <c r="F40" s="52" t="s">
        <v>654</v>
      </c>
      <c r="G40" s="57"/>
      <c r="H40" s="51" t="s">
        <v>655</v>
      </c>
      <c r="I40" s="52"/>
      <c r="J40" s="52"/>
      <c r="K40" s="52"/>
      <c r="L40" s="52"/>
      <c r="M40" s="52"/>
      <c r="N40" s="52"/>
    </row>
    <row r="41" spans="1:14" ht="35.1" customHeight="1" x14ac:dyDescent="0.4">
      <c r="A41" s="52"/>
      <c r="B41" s="52"/>
      <c r="C41" s="52"/>
      <c r="D41" s="52"/>
      <c r="E41" s="52"/>
      <c r="F41" s="52"/>
      <c r="G41" s="52"/>
      <c r="H41" s="170" t="str">
        <f>IF(J3="","",$J$3)</f>
        <v/>
      </c>
      <c r="I41" s="170"/>
      <c r="J41" s="51" t="s">
        <v>621</v>
      </c>
      <c r="K41" s="171"/>
      <c r="L41" s="171"/>
      <c r="M41" s="171"/>
      <c r="N41" s="52" t="s">
        <v>600</v>
      </c>
    </row>
    <row r="42" spans="1:14" ht="5.0999999999999996" customHeight="1" x14ac:dyDescent="0.4">
      <c r="J42" s="56"/>
    </row>
    <row r="43" spans="1:14" ht="20.100000000000001" customHeight="1" x14ac:dyDescent="0.4"/>
    <row r="44" spans="1:14" ht="20.100000000000001" customHeight="1" x14ac:dyDescent="0.4"/>
    <row r="45" spans="1:14" ht="20.100000000000001" customHeight="1" x14ac:dyDescent="0.4"/>
    <row r="46" spans="1:14" ht="35.1" customHeight="1" x14ac:dyDescent="0.4"/>
  </sheetData>
  <sheetProtection algorithmName="SHA-512" hashValue="3mrhaDvXA08AtFsdiM7RBI4AeuZgEoUb25ZnD7Jv7+a1aTHoolVrbIXzZYIAVrZTC0QstVHbHBL5I3lqDWbulg==" saltValue="YwZW1r1oXpgmp9/rChmdPw==" spinCount="100000" sheet="1" selectLockedCells="1"/>
  <mergeCells count="45">
    <mergeCell ref="L5:N5"/>
    <mergeCell ref="L6:N6"/>
    <mergeCell ref="K23:L23"/>
    <mergeCell ref="K24:L24"/>
    <mergeCell ref="K25:L25"/>
    <mergeCell ref="K9:L9"/>
    <mergeCell ref="K17:L17"/>
    <mergeCell ref="K16:L16"/>
    <mergeCell ref="K15:L15"/>
    <mergeCell ref="K14:L14"/>
    <mergeCell ref="K13:L13"/>
    <mergeCell ref="K11:L11"/>
    <mergeCell ref="K26:L26"/>
    <mergeCell ref="K27:L27"/>
    <mergeCell ref="K18:L18"/>
    <mergeCell ref="K19:L19"/>
    <mergeCell ref="K20:L20"/>
    <mergeCell ref="K21:L21"/>
    <mergeCell ref="K22:L22"/>
    <mergeCell ref="K37:L37"/>
    <mergeCell ref="K28:L28"/>
    <mergeCell ref="K29:L29"/>
    <mergeCell ref="K30:L30"/>
    <mergeCell ref="K31:L31"/>
    <mergeCell ref="K32:L32"/>
    <mergeCell ref="K33:L33"/>
    <mergeCell ref="K34:L34"/>
    <mergeCell ref="K35:L35"/>
    <mergeCell ref="K36:L36"/>
    <mergeCell ref="H41:I41"/>
    <mergeCell ref="K41:M41"/>
    <mergeCell ref="L1:N1"/>
    <mergeCell ref="C5:E5"/>
    <mergeCell ref="G5:H5"/>
    <mergeCell ref="B3:C3"/>
    <mergeCell ref="D3:E3"/>
    <mergeCell ref="J3:L3"/>
    <mergeCell ref="G3:H3"/>
    <mergeCell ref="B4:H4"/>
    <mergeCell ref="L4:N4"/>
    <mergeCell ref="A5:B5"/>
    <mergeCell ref="K7:L7"/>
    <mergeCell ref="K8:L8"/>
    <mergeCell ref="K12:L12"/>
    <mergeCell ref="K10:L10"/>
  </mergeCells>
  <phoneticPr fontId="1"/>
  <conditionalFormatting sqref="F8:K37">
    <cfRule type="cellIs" dxfId="26" priority="10" operator="equal">
      <formula>""</formula>
    </cfRule>
  </conditionalFormatting>
  <conditionalFormatting sqref="G3:H3 J3:L3 N3 B4:H4 L4:N4 C5:E5 G5:H5 M8:N37 D40 G40 K41:M41">
    <cfRule type="cellIs" dxfId="25" priority="15" operator="equal">
      <formula>""</formula>
    </cfRule>
  </conditionalFormatting>
  <conditionalFormatting sqref="J4:J6">
    <cfRule type="cellIs" dxfId="24" priority="8" operator="equal">
      <formula>""</formula>
    </cfRule>
  </conditionalFormatting>
  <conditionalFormatting sqref="K5:K6">
    <cfRule type="cellIs" dxfId="23" priority="9" operator="equal">
      <formula>""</formula>
    </cfRule>
  </conditionalFormatting>
  <conditionalFormatting sqref="L5:N5">
    <cfRule type="expression" dxfId="22" priority="2">
      <formula>$L$5=""</formula>
    </cfRule>
  </conditionalFormatting>
  <conditionalFormatting sqref="L5:N6">
    <cfRule type="expression" priority="3">
      <formula>$L$5=""</formula>
    </cfRule>
  </conditionalFormatting>
  <conditionalFormatting sqref="L6:N6">
    <cfRule type="expression" dxfId="21" priority="1">
      <formula>$L$6=""</formula>
    </cfRule>
  </conditionalFormatting>
  <dataValidations count="4">
    <dataValidation imeMode="on" allowBlank="1" showInputMessage="1" showErrorMessage="1" sqref="B4:H4 C5:E5 I8:I37" xr:uid="{31F73094-B092-4C51-B792-68CEE6BA9996}"/>
    <dataValidation imeMode="hiragana" allowBlank="1" showInputMessage="1" showErrorMessage="1" sqref="G5:H5 J8:J37" xr:uid="{78E127D1-ED79-4C9E-959C-13F9ACD7DB31}"/>
    <dataValidation imeMode="halfAlpha" allowBlank="1" showInputMessage="1" showErrorMessage="1" sqref="L4:N4 J4 K8:K37" xr:uid="{C2ABBFF1-7541-43CB-A151-607E3F6375F4}"/>
    <dataValidation imeMode="fullAlpha" allowBlank="1" showInputMessage="1" showErrorMessage="1" sqref="E40 G40" xr:uid="{1B642DDE-B3D4-4EB1-BF78-40147334587F}"/>
  </dataValidations>
  <printOptions horizontalCentered="1"/>
  <pageMargins left="0.25" right="0.25" top="0.75" bottom="0.75" header="0.3" footer="0.3"/>
  <pageSetup paperSize="9" scale="49"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BE6A909C-63F3-4009-997C-E08CB90C326F}">
          <x14:formula1>
            <xm:f>分類項目!$B$3:$B$13</xm:f>
          </x14:formula1>
          <xm:sqref>G3:H3</xm:sqref>
        </x14:dataValidation>
        <x14:dataValidation type="list" allowBlank="1" showInputMessage="1" showErrorMessage="1" xr:uid="{A87AF5C0-160B-4D80-A28E-21CF1B24E749}">
          <x14:formula1>
            <xm:f>学校番号等!$E$2:$E$191</xm:f>
          </x14:formula1>
          <xm:sqref>J3</xm:sqref>
        </x14:dataValidation>
        <x14:dataValidation type="list" allowBlank="1" showInputMessage="1" showErrorMessage="1" xr:uid="{AE6684CA-C1FB-4452-B9E3-4F73650EF770}">
          <x14:formula1>
            <xm:f>分類項目!$B$16:$B$17</xm:f>
          </x14:formula1>
          <xm:sqref>F8:F37</xm:sqref>
        </x14:dataValidation>
        <x14:dataValidation type="list" allowBlank="1" showInputMessage="1" showErrorMessage="1" xr:uid="{65F6C1F0-8F4D-485D-8051-DBCFC907E014}">
          <x14:formula1>
            <xm:f>分類項目!$B$20:$B$39</xm:f>
          </x14:formula1>
          <xm:sqref>G8:G37</xm:sqref>
        </x14:dataValidation>
        <x14:dataValidation type="list" allowBlank="1" showInputMessage="1" showErrorMessage="1" xr:uid="{4CB05FD7-2C7A-4AE9-B201-367DF788F7B4}">
          <x14:formula1>
            <xm:f>分類項目!$B$63:$B$66</xm:f>
          </x14:formula1>
          <xm:sqref>H8:H37</xm:sqref>
        </x14:dataValidation>
        <x14:dataValidation type="list" allowBlank="1" showInputMessage="1" showErrorMessage="1" xr:uid="{29AA2710-A6AD-4A2B-9503-E05914C02664}">
          <x14:formula1>
            <xm:f>分類項目!$B$42:$B$44</xm:f>
          </x14:formula1>
          <xm:sqref>M8:M37</xm:sqref>
        </x14:dataValidation>
        <x14:dataValidation type="list" allowBlank="1" showInputMessage="1" showErrorMessage="1" xr:uid="{09EAB719-A3F2-487C-83D0-1E8A880B00D2}">
          <x14:formula1>
            <xm:f>分類項目!$B$48:$B$53</xm:f>
          </x14:formula1>
          <xm:sqref>N8:N37</xm:sqref>
        </x14:dataValidation>
        <x14:dataValidation type="list" allowBlank="1" showInputMessage="1" showErrorMessage="1" xr:uid="{4674D255-5828-4FD1-AEB8-063361D3DA8F}">
          <x14:formula1>
            <xm:f>分類項目!$B$70:$B$73</xm:f>
          </x14:formula1>
          <xm:sqref>N3</xm:sqref>
        </x14:dataValidation>
        <x14:dataValidation type="list" imeMode="on" allowBlank="1" showInputMessage="1" showErrorMessage="1" xr:uid="{066CE213-23E2-42EF-8750-1AC04F1A1DC3}">
          <x14:formula1>
            <xm:f>分類項目!$F$71:$F$72</xm:f>
          </x14:formula1>
          <xm:sqref>J5:J6</xm:sqref>
        </x14:dataValidation>
        <x14:dataValidation type="list" imeMode="on" allowBlank="1" showInputMessage="1" showErrorMessage="1" xr:uid="{17B6F3EA-4547-4EEC-9858-30A1EB53C08F}">
          <x14:formula1>
            <xm:f>分類項目!$F$75:$F$78</xm:f>
          </x14:formula1>
          <xm:sqref>K5:K6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209B0-9462-4EAA-8F7C-393B9497482A}">
  <sheetPr>
    <tabColor rgb="FF00B0F0"/>
  </sheetPr>
  <dimension ref="A1:P46"/>
  <sheetViews>
    <sheetView view="pageBreakPreview" zoomScale="85" zoomScaleNormal="85" zoomScaleSheetLayoutView="85" workbookViewId="0">
      <pane ySplit="1" topLeftCell="A2" activePane="bottomLeft" state="frozen"/>
      <selection activeCell="G68" sqref="G68"/>
      <selection pane="bottomLeft" activeCell="J3" sqref="J3:L3"/>
    </sheetView>
  </sheetViews>
  <sheetFormatPr defaultColWidth="8.625" defaultRowHeight="13.5" x14ac:dyDescent="0.4"/>
  <cols>
    <col min="1" max="2" width="8.625" style="6" customWidth="1"/>
    <col min="3" max="3" width="3.375" style="6" hidden="1" customWidth="1"/>
    <col min="4" max="4" width="23.25" style="6" customWidth="1"/>
    <col min="5" max="5" width="9.875" style="6" hidden="1" customWidth="1"/>
    <col min="6" max="6" width="12.625" style="6" customWidth="1"/>
    <col min="7" max="7" width="15.25" style="6" customWidth="1"/>
    <col min="8" max="8" width="20.625" style="6" customWidth="1"/>
    <col min="9" max="9" width="30.625" style="6" customWidth="1"/>
    <col min="10" max="10" width="25.625" style="6" customWidth="1"/>
    <col min="11" max="11" width="13.125" style="6" customWidth="1"/>
    <col min="12" max="12" width="6.625" style="6" customWidth="1"/>
    <col min="13" max="14" width="8.625" style="6" customWidth="1"/>
    <col min="15" max="15" width="2.375" style="6" customWidth="1"/>
    <col min="16" max="16" width="17.75" style="6" customWidth="1"/>
    <col min="17" max="16384" width="8.625" style="6"/>
  </cols>
  <sheetData>
    <row r="1" spans="1:16" ht="29.25" customHeight="1" x14ac:dyDescent="0.4">
      <c r="A1" s="5" t="s">
        <v>856</v>
      </c>
      <c r="J1" s="7" t="s">
        <v>628</v>
      </c>
      <c r="K1" s="8"/>
      <c r="L1" s="172" t="s">
        <v>629</v>
      </c>
      <c r="M1" s="173"/>
      <c r="N1" s="173"/>
      <c r="P1" s="9" t="s">
        <v>418</v>
      </c>
    </row>
    <row r="2" spans="1:16" ht="5.25" customHeight="1" thickBot="1" x14ac:dyDescent="0.45">
      <c r="B2" s="10"/>
      <c r="J2" s="7"/>
      <c r="K2" s="11"/>
      <c r="L2" s="12"/>
      <c r="M2" s="12"/>
      <c r="N2" s="12"/>
      <c r="P2" s="13" t="e">
        <f>VLOOKUP(#REF!,学校番号等!$E$2:$I$191,2,FALSE)</f>
        <v>#REF!</v>
      </c>
    </row>
    <row r="3" spans="1:16" ht="39.950000000000003" customHeight="1" x14ac:dyDescent="0.4">
      <c r="A3" s="14" t="s">
        <v>601</v>
      </c>
      <c r="B3" s="217" t="s">
        <v>849</v>
      </c>
      <c r="C3" s="218"/>
      <c r="D3" s="218"/>
      <c r="E3" s="218"/>
      <c r="F3" s="218"/>
      <c r="G3" s="218"/>
      <c r="H3" s="219"/>
      <c r="I3" s="16" t="s">
        <v>841</v>
      </c>
      <c r="J3" s="181"/>
      <c r="K3" s="182"/>
      <c r="L3" s="182"/>
      <c r="M3" s="17" t="s">
        <v>622</v>
      </c>
      <c r="N3" s="18"/>
      <c r="P3" s="9" t="s">
        <v>613</v>
      </c>
    </row>
    <row r="4" spans="1:16" ht="39.950000000000003" customHeight="1" x14ac:dyDescent="0.4">
      <c r="A4" s="19" t="s">
        <v>608</v>
      </c>
      <c r="B4" s="185"/>
      <c r="C4" s="185"/>
      <c r="D4" s="185"/>
      <c r="E4" s="185"/>
      <c r="F4" s="185"/>
      <c r="G4" s="185"/>
      <c r="H4" s="185"/>
      <c r="I4" s="20" t="s">
        <v>609</v>
      </c>
      <c r="J4" s="59"/>
      <c r="K4" s="21" t="s">
        <v>610</v>
      </c>
      <c r="L4" s="186"/>
      <c r="M4" s="186"/>
      <c r="N4" s="187"/>
      <c r="P4" s="13" t="e">
        <f>VLOOKUP(#REF!,学校番号等!$E$2:$I$191,5,FALSE)</f>
        <v>#REF!</v>
      </c>
    </row>
    <row r="5" spans="1:16" ht="39.950000000000003" customHeight="1" thickBot="1" x14ac:dyDescent="0.45">
      <c r="A5" s="188" t="s">
        <v>611</v>
      </c>
      <c r="B5" s="189"/>
      <c r="C5" s="174"/>
      <c r="D5" s="175"/>
      <c r="E5" s="176"/>
      <c r="F5" s="22" t="s">
        <v>847</v>
      </c>
      <c r="G5" s="68"/>
      <c r="H5" s="63"/>
      <c r="I5" s="65" t="s">
        <v>845</v>
      </c>
      <c r="J5" s="66"/>
      <c r="K5" s="216"/>
      <c r="L5" s="198"/>
      <c r="M5" s="198"/>
      <c r="N5" s="199"/>
    </row>
    <row r="6" spans="1:16" ht="39.950000000000003" customHeight="1" thickBot="1" x14ac:dyDescent="0.45">
      <c r="I6" s="67" t="s">
        <v>846</v>
      </c>
      <c r="J6" s="60"/>
      <c r="K6" s="213"/>
      <c r="L6" s="214"/>
      <c r="M6" s="214"/>
      <c r="N6" s="215"/>
    </row>
    <row r="7" spans="1:16" ht="37.5" customHeight="1" thickBot="1" x14ac:dyDescent="0.45">
      <c r="A7" s="24"/>
      <c r="B7" s="210" t="s">
        <v>848</v>
      </c>
      <c r="C7" s="211"/>
      <c r="D7" s="212"/>
      <c r="E7" s="26" t="s">
        <v>419</v>
      </c>
      <c r="F7" s="26" t="s">
        <v>421</v>
      </c>
      <c r="G7" s="26" t="s">
        <v>420</v>
      </c>
      <c r="H7" s="27" t="s">
        <v>692</v>
      </c>
      <c r="I7" s="27" t="s">
        <v>698</v>
      </c>
      <c r="J7" s="27" t="s">
        <v>697</v>
      </c>
      <c r="K7" s="190" t="s">
        <v>422</v>
      </c>
      <c r="L7" s="191"/>
      <c r="M7" s="28" t="s">
        <v>423</v>
      </c>
      <c r="N7" s="29" t="s">
        <v>424</v>
      </c>
    </row>
    <row r="8" spans="1:16" ht="35.1" customHeight="1" x14ac:dyDescent="0.4">
      <c r="A8" s="30">
        <v>1</v>
      </c>
      <c r="B8" s="201" t="str">
        <f>IF($J$3="","",$J$3)</f>
        <v/>
      </c>
      <c r="C8" s="202"/>
      <c r="D8" s="203"/>
      <c r="E8" s="15" t="str">
        <f t="shared" ref="E8:E37" si="0">IF(I8="","",$P$4)</f>
        <v/>
      </c>
      <c r="F8" s="32"/>
      <c r="G8" s="32"/>
      <c r="H8" s="32"/>
      <c r="I8" s="33"/>
      <c r="J8" s="33"/>
      <c r="K8" s="192"/>
      <c r="L8" s="193"/>
      <c r="M8" s="32"/>
      <c r="N8" s="34"/>
    </row>
    <row r="9" spans="1:16" ht="35.1" customHeight="1" x14ac:dyDescent="0.4">
      <c r="A9" s="35">
        <v>2</v>
      </c>
      <c r="B9" s="204" t="str">
        <f t="shared" ref="B9:B37" si="1">IF($J$3="","",$J$3)</f>
        <v/>
      </c>
      <c r="C9" s="205"/>
      <c r="D9" s="206"/>
      <c r="E9" s="37" t="str">
        <f t="shared" si="0"/>
        <v/>
      </c>
      <c r="F9" s="38"/>
      <c r="G9" s="38"/>
      <c r="H9" s="38"/>
      <c r="I9" s="38"/>
      <c r="J9" s="38"/>
      <c r="K9" s="196"/>
      <c r="L9" s="197"/>
      <c r="M9" s="38"/>
      <c r="N9" s="39"/>
    </row>
    <row r="10" spans="1:16" ht="35.1" customHeight="1" x14ac:dyDescent="0.4">
      <c r="A10" s="35">
        <v>3</v>
      </c>
      <c r="B10" s="204" t="str">
        <f t="shared" si="1"/>
        <v/>
      </c>
      <c r="C10" s="205"/>
      <c r="D10" s="206"/>
      <c r="E10" s="37" t="str">
        <f t="shared" si="0"/>
        <v/>
      </c>
      <c r="F10" s="38"/>
      <c r="G10" s="38"/>
      <c r="H10" s="38"/>
      <c r="I10" s="38"/>
      <c r="J10" s="38"/>
      <c r="K10" s="196"/>
      <c r="L10" s="197"/>
      <c r="M10" s="38"/>
      <c r="N10" s="39"/>
    </row>
    <row r="11" spans="1:16" ht="35.1" customHeight="1" x14ac:dyDescent="0.4">
      <c r="A11" s="35">
        <v>4</v>
      </c>
      <c r="B11" s="204" t="str">
        <f t="shared" si="1"/>
        <v/>
      </c>
      <c r="C11" s="205"/>
      <c r="D11" s="206"/>
      <c r="E11" s="37" t="str">
        <f t="shared" si="0"/>
        <v/>
      </c>
      <c r="F11" s="38"/>
      <c r="G11" s="38"/>
      <c r="H11" s="38"/>
      <c r="I11" s="38"/>
      <c r="J11" s="38"/>
      <c r="K11" s="196"/>
      <c r="L11" s="197"/>
      <c r="M11" s="38"/>
      <c r="N11" s="39"/>
    </row>
    <row r="12" spans="1:16" ht="35.1" customHeight="1" thickBot="1" x14ac:dyDescent="0.45">
      <c r="A12" s="40">
        <v>5</v>
      </c>
      <c r="B12" s="207" t="str">
        <f t="shared" si="1"/>
        <v/>
      </c>
      <c r="C12" s="208"/>
      <c r="D12" s="209"/>
      <c r="E12" s="42" t="str">
        <f t="shared" si="0"/>
        <v/>
      </c>
      <c r="F12" s="43"/>
      <c r="G12" s="43"/>
      <c r="H12" s="43"/>
      <c r="I12" s="43"/>
      <c r="J12" s="43"/>
      <c r="K12" s="194"/>
      <c r="L12" s="195"/>
      <c r="M12" s="43"/>
      <c r="N12" s="44"/>
    </row>
    <row r="13" spans="1:16" ht="35.1" customHeight="1" x14ac:dyDescent="0.4">
      <c r="A13" s="30">
        <v>6</v>
      </c>
      <c r="B13" s="201" t="str">
        <f>IF($J$3="","",$J$3)</f>
        <v/>
      </c>
      <c r="C13" s="202"/>
      <c r="D13" s="203"/>
      <c r="E13" s="15" t="str">
        <f t="shared" si="0"/>
        <v/>
      </c>
      <c r="F13" s="32"/>
      <c r="G13" s="32"/>
      <c r="H13" s="32"/>
      <c r="I13" s="32"/>
      <c r="J13" s="32"/>
      <c r="K13" s="192"/>
      <c r="L13" s="193"/>
      <c r="M13" s="32"/>
      <c r="N13" s="34"/>
    </row>
    <row r="14" spans="1:16" ht="35.1" customHeight="1" x14ac:dyDescent="0.4">
      <c r="A14" s="35">
        <v>7</v>
      </c>
      <c r="B14" s="204" t="str">
        <f t="shared" si="1"/>
        <v/>
      </c>
      <c r="C14" s="205"/>
      <c r="D14" s="206"/>
      <c r="E14" s="37" t="str">
        <f t="shared" si="0"/>
        <v/>
      </c>
      <c r="F14" s="38"/>
      <c r="G14" s="38"/>
      <c r="H14" s="38"/>
      <c r="I14" s="38"/>
      <c r="J14" s="38"/>
      <c r="K14" s="196"/>
      <c r="L14" s="197"/>
      <c r="M14" s="38"/>
      <c r="N14" s="39"/>
    </row>
    <row r="15" spans="1:16" ht="35.1" customHeight="1" x14ac:dyDescent="0.4">
      <c r="A15" s="35">
        <v>8</v>
      </c>
      <c r="B15" s="204" t="str">
        <f t="shared" si="1"/>
        <v/>
      </c>
      <c r="C15" s="205"/>
      <c r="D15" s="206"/>
      <c r="E15" s="37" t="str">
        <f t="shared" si="0"/>
        <v/>
      </c>
      <c r="F15" s="38"/>
      <c r="G15" s="38"/>
      <c r="H15" s="38"/>
      <c r="I15" s="38"/>
      <c r="J15" s="38"/>
      <c r="K15" s="196"/>
      <c r="L15" s="197"/>
      <c r="M15" s="38"/>
      <c r="N15" s="39"/>
    </row>
    <row r="16" spans="1:16" ht="35.1" customHeight="1" x14ac:dyDescent="0.4">
      <c r="A16" s="35">
        <v>9</v>
      </c>
      <c r="B16" s="204" t="str">
        <f t="shared" si="1"/>
        <v/>
      </c>
      <c r="C16" s="205"/>
      <c r="D16" s="206"/>
      <c r="E16" s="37" t="str">
        <f t="shared" si="0"/>
        <v/>
      </c>
      <c r="F16" s="38"/>
      <c r="G16" s="38"/>
      <c r="H16" s="38"/>
      <c r="I16" s="38"/>
      <c r="J16" s="38"/>
      <c r="K16" s="196"/>
      <c r="L16" s="197"/>
      <c r="M16" s="38"/>
      <c r="N16" s="39"/>
    </row>
    <row r="17" spans="1:14" ht="35.1" customHeight="1" thickBot="1" x14ac:dyDescent="0.45">
      <c r="A17" s="45">
        <v>10</v>
      </c>
      <c r="B17" s="207" t="str">
        <f t="shared" si="1"/>
        <v/>
      </c>
      <c r="C17" s="208"/>
      <c r="D17" s="209"/>
      <c r="E17" s="47" t="str">
        <f t="shared" si="0"/>
        <v/>
      </c>
      <c r="F17" s="48"/>
      <c r="G17" s="48"/>
      <c r="H17" s="48"/>
      <c r="I17" s="48"/>
      <c r="J17" s="48"/>
      <c r="K17" s="194"/>
      <c r="L17" s="195"/>
      <c r="M17" s="48"/>
      <c r="N17" s="49"/>
    </row>
    <row r="18" spans="1:14" ht="35.1" customHeight="1" x14ac:dyDescent="0.4">
      <c r="A18" s="50">
        <v>11</v>
      </c>
      <c r="B18" s="201" t="str">
        <f>IF($J$3="","",$J$3)</f>
        <v/>
      </c>
      <c r="C18" s="202"/>
      <c r="D18" s="203"/>
      <c r="E18" s="37" t="str">
        <f t="shared" si="0"/>
        <v/>
      </c>
      <c r="F18" s="38"/>
      <c r="G18" s="38"/>
      <c r="H18" s="38"/>
      <c r="I18" s="38"/>
      <c r="J18" s="38"/>
      <c r="K18" s="192"/>
      <c r="L18" s="193"/>
      <c r="M18" s="38"/>
      <c r="N18" s="39"/>
    </row>
    <row r="19" spans="1:14" ht="35.1" customHeight="1" x14ac:dyDescent="0.4">
      <c r="A19" s="35">
        <v>12</v>
      </c>
      <c r="B19" s="204" t="str">
        <f t="shared" si="1"/>
        <v/>
      </c>
      <c r="C19" s="205"/>
      <c r="D19" s="206"/>
      <c r="E19" s="37" t="str">
        <f t="shared" si="0"/>
        <v/>
      </c>
      <c r="F19" s="38"/>
      <c r="G19" s="38"/>
      <c r="H19" s="38"/>
      <c r="I19" s="38"/>
      <c r="J19" s="38"/>
      <c r="K19" s="196"/>
      <c r="L19" s="197"/>
      <c r="M19" s="38"/>
      <c r="N19" s="39"/>
    </row>
    <row r="20" spans="1:14" ht="35.1" customHeight="1" x14ac:dyDescent="0.4">
      <c r="A20" s="35">
        <v>13</v>
      </c>
      <c r="B20" s="204" t="str">
        <f t="shared" si="1"/>
        <v/>
      </c>
      <c r="C20" s="205"/>
      <c r="D20" s="206"/>
      <c r="E20" s="37" t="str">
        <f t="shared" si="0"/>
        <v/>
      </c>
      <c r="F20" s="38"/>
      <c r="G20" s="38"/>
      <c r="H20" s="38"/>
      <c r="I20" s="38"/>
      <c r="J20" s="38"/>
      <c r="K20" s="196"/>
      <c r="L20" s="197"/>
      <c r="M20" s="38"/>
      <c r="N20" s="39"/>
    </row>
    <row r="21" spans="1:14" ht="35.1" customHeight="1" x14ac:dyDescent="0.4">
      <c r="A21" s="35">
        <v>14</v>
      </c>
      <c r="B21" s="204" t="str">
        <f t="shared" si="1"/>
        <v/>
      </c>
      <c r="C21" s="205"/>
      <c r="D21" s="206"/>
      <c r="E21" s="37" t="str">
        <f t="shared" si="0"/>
        <v/>
      </c>
      <c r="F21" s="38"/>
      <c r="G21" s="38"/>
      <c r="H21" s="38"/>
      <c r="I21" s="38"/>
      <c r="J21" s="38"/>
      <c r="K21" s="196"/>
      <c r="L21" s="197"/>
      <c r="M21" s="38"/>
      <c r="N21" s="39"/>
    </row>
    <row r="22" spans="1:14" ht="35.1" customHeight="1" thickBot="1" x14ac:dyDescent="0.45">
      <c r="A22" s="45">
        <v>15</v>
      </c>
      <c r="B22" s="207" t="str">
        <f t="shared" si="1"/>
        <v/>
      </c>
      <c r="C22" s="208"/>
      <c r="D22" s="209"/>
      <c r="E22" s="47" t="str">
        <f t="shared" si="0"/>
        <v/>
      </c>
      <c r="F22" s="48"/>
      <c r="G22" s="48"/>
      <c r="H22" s="48"/>
      <c r="I22" s="48"/>
      <c r="J22" s="48"/>
      <c r="K22" s="194"/>
      <c r="L22" s="195"/>
      <c r="M22" s="48"/>
      <c r="N22" s="49"/>
    </row>
    <row r="23" spans="1:14" ht="35.1" customHeight="1" x14ac:dyDescent="0.4">
      <c r="A23" s="50">
        <v>16</v>
      </c>
      <c r="B23" s="201" t="str">
        <f>IF($J$3="","",$J$3)</f>
        <v/>
      </c>
      <c r="C23" s="202"/>
      <c r="D23" s="203"/>
      <c r="E23" s="37" t="str">
        <f t="shared" si="0"/>
        <v/>
      </c>
      <c r="F23" s="38"/>
      <c r="G23" s="38"/>
      <c r="H23" s="38"/>
      <c r="I23" s="38"/>
      <c r="J23" s="38"/>
      <c r="K23" s="192"/>
      <c r="L23" s="193"/>
      <c r="M23" s="38"/>
      <c r="N23" s="39"/>
    </row>
    <row r="24" spans="1:14" ht="35.1" customHeight="1" x14ac:dyDescent="0.4">
      <c r="A24" s="35">
        <v>17</v>
      </c>
      <c r="B24" s="204" t="str">
        <f t="shared" si="1"/>
        <v/>
      </c>
      <c r="C24" s="205"/>
      <c r="D24" s="206"/>
      <c r="E24" s="37" t="str">
        <f t="shared" si="0"/>
        <v/>
      </c>
      <c r="F24" s="38"/>
      <c r="G24" s="38"/>
      <c r="H24" s="38"/>
      <c r="I24" s="38"/>
      <c r="J24" s="38"/>
      <c r="K24" s="196"/>
      <c r="L24" s="197"/>
      <c r="M24" s="38"/>
      <c r="N24" s="39"/>
    </row>
    <row r="25" spans="1:14" ht="35.1" customHeight="1" x14ac:dyDescent="0.4">
      <c r="A25" s="35">
        <v>18</v>
      </c>
      <c r="B25" s="204" t="str">
        <f t="shared" si="1"/>
        <v/>
      </c>
      <c r="C25" s="205"/>
      <c r="D25" s="206"/>
      <c r="E25" s="37" t="str">
        <f t="shared" si="0"/>
        <v/>
      </c>
      <c r="F25" s="38"/>
      <c r="G25" s="38"/>
      <c r="H25" s="38"/>
      <c r="I25" s="38"/>
      <c r="J25" s="38"/>
      <c r="K25" s="196"/>
      <c r="L25" s="197"/>
      <c r="M25" s="38"/>
      <c r="N25" s="39"/>
    </row>
    <row r="26" spans="1:14" ht="35.1" customHeight="1" x14ac:dyDescent="0.4">
      <c r="A26" s="35">
        <v>19</v>
      </c>
      <c r="B26" s="204" t="str">
        <f t="shared" si="1"/>
        <v/>
      </c>
      <c r="C26" s="205"/>
      <c r="D26" s="206"/>
      <c r="E26" s="37" t="str">
        <f t="shared" si="0"/>
        <v/>
      </c>
      <c r="F26" s="38"/>
      <c r="G26" s="38"/>
      <c r="H26" s="38"/>
      <c r="I26" s="38"/>
      <c r="J26" s="38"/>
      <c r="K26" s="196"/>
      <c r="L26" s="197"/>
      <c r="M26" s="38"/>
      <c r="N26" s="39"/>
    </row>
    <row r="27" spans="1:14" ht="35.1" customHeight="1" thickBot="1" x14ac:dyDescent="0.45">
      <c r="A27" s="40">
        <v>20</v>
      </c>
      <c r="B27" s="207" t="str">
        <f t="shared" si="1"/>
        <v/>
      </c>
      <c r="C27" s="208"/>
      <c r="D27" s="209"/>
      <c r="E27" s="42" t="str">
        <f t="shared" si="0"/>
        <v/>
      </c>
      <c r="F27" s="43"/>
      <c r="G27" s="43"/>
      <c r="H27" s="43"/>
      <c r="I27" s="43"/>
      <c r="J27" s="43"/>
      <c r="K27" s="194"/>
      <c r="L27" s="195"/>
      <c r="M27" s="43"/>
      <c r="N27" s="44"/>
    </row>
    <row r="28" spans="1:14" ht="35.1" customHeight="1" x14ac:dyDescent="0.4">
      <c r="A28" s="30">
        <v>21</v>
      </c>
      <c r="B28" s="201" t="str">
        <f>IF($J$3="","",$J$3)</f>
        <v/>
      </c>
      <c r="C28" s="202"/>
      <c r="D28" s="203"/>
      <c r="E28" s="15" t="str">
        <f t="shared" si="0"/>
        <v/>
      </c>
      <c r="F28" s="32"/>
      <c r="G28" s="32"/>
      <c r="H28" s="32"/>
      <c r="I28" s="32"/>
      <c r="J28" s="32"/>
      <c r="K28" s="192"/>
      <c r="L28" s="193"/>
      <c r="M28" s="32"/>
      <c r="N28" s="34"/>
    </row>
    <row r="29" spans="1:14" ht="35.1" customHeight="1" x14ac:dyDescent="0.4">
      <c r="A29" s="35">
        <v>22</v>
      </c>
      <c r="B29" s="204" t="str">
        <f t="shared" si="1"/>
        <v/>
      </c>
      <c r="C29" s="205"/>
      <c r="D29" s="206"/>
      <c r="E29" s="37" t="str">
        <f t="shared" si="0"/>
        <v/>
      </c>
      <c r="F29" s="38"/>
      <c r="G29" s="38"/>
      <c r="H29" s="38"/>
      <c r="I29" s="38"/>
      <c r="J29" s="38"/>
      <c r="K29" s="196"/>
      <c r="L29" s="197"/>
      <c r="M29" s="38"/>
      <c r="N29" s="39"/>
    </row>
    <row r="30" spans="1:14" ht="35.1" customHeight="1" x14ac:dyDescent="0.4">
      <c r="A30" s="35">
        <v>23</v>
      </c>
      <c r="B30" s="204" t="str">
        <f t="shared" si="1"/>
        <v/>
      </c>
      <c r="C30" s="205"/>
      <c r="D30" s="206"/>
      <c r="E30" s="37" t="str">
        <f t="shared" si="0"/>
        <v/>
      </c>
      <c r="F30" s="38"/>
      <c r="G30" s="38"/>
      <c r="H30" s="38"/>
      <c r="I30" s="38"/>
      <c r="J30" s="38"/>
      <c r="K30" s="196"/>
      <c r="L30" s="197"/>
      <c r="M30" s="38"/>
      <c r="N30" s="39"/>
    </row>
    <row r="31" spans="1:14" ht="35.1" customHeight="1" x14ac:dyDescent="0.4">
      <c r="A31" s="35">
        <v>24</v>
      </c>
      <c r="B31" s="204" t="str">
        <f t="shared" si="1"/>
        <v/>
      </c>
      <c r="C31" s="205"/>
      <c r="D31" s="206"/>
      <c r="E31" s="37" t="str">
        <f t="shared" si="0"/>
        <v/>
      </c>
      <c r="F31" s="38"/>
      <c r="G31" s="38"/>
      <c r="H31" s="38"/>
      <c r="I31" s="38"/>
      <c r="J31" s="38"/>
      <c r="K31" s="196"/>
      <c r="L31" s="197"/>
      <c r="M31" s="38"/>
      <c r="N31" s="39"/>
    </row>
    <row r="32" spans="1:14" ht="35.1" customHeight="1" thickBot="1" x14ac:dyDescent="0.45">
      <c r="A32" s="45">
        <v>25</v>
      </c>
      <c r="B32" s="207" t="str">
        <f t="shared" si="1"/>
        <v/>
      </c>
      <c r="C32" s="208"/>
      <c r="D32" s="209"/>
      <c r="E32" s="47" t="str">
        <f t="shared" si="0"/>
        <v/>
      </c>
      <c r="F32" s="48"/>
      <c r="G32" s="48"/>
      <c r="H32" s="48"/>
      <c r="I32" s="48"/>
      <c r="J32" s="48"/>
      <c r="K32" s="194"/>
      <c r="L32" s="195"/>
      <c r="M32" s="48"/>
      <c r="N32" s="49"/>
    </row>
    <row r="33" spans="1:14" ht="35.1" customHeight="1" x14ac:dyDescent="0.4">
      <c r="A33" s="30">
        <v>26</v>
      </c>
      <c r="B33" s="201" t="str">
        <f>IF($J$3="","",$J$3)</f>
        <v/>
      </c>
      <c r="C33" s="202"/>
      <c r="D33" s="203"/>
      <c r="E33" s="15" t="str">
        <f t="shared" si="0"/>
        <v/>
      </c>
      <c r="F33" s="32"/>
      <c r="G33" s="32"/>
      <c r="H33" s="32"/>
      <c r="I33" s="32"/>
      <c r="J33" s="32"/>
      <c r="K33" s="192"/>
      <c r="L33" s="193"/>
      <c r="M33" s="32"/>
      <c r="N33" s="34"/>
    </row>
    <row r="34" spans="1:14" ht="35.1" customHeight="1" x14ac:dyDescent="0.4">
      <c r="A34" s="35">
        <v>27</v>
      </c>
      <c r="B34" s="204" t="str">
        <f t="shared" si="1"/>
        <v/>
      </c>
      <c r="C34" s="205"/>
      <c r="D34" s="206"/>
      <c r="E34" s="37" t="str">
        <f t="shared" si="0"/>
        <v/>
      </c>
      <c r="F34" s="38"/>
      <c r="G34" s="38"/>
      <c r="H34" s="38"/>
      <c r="I34" s="38"/>
      <c r="J34" s="38"/>
      <c r="K34" s="196"/>
      <c r="L34" s="197"/>
      <c r="M34" s="38"/>
      <c r="N34" s="39"/>
    </row>
    <row r="35" spans="1:14" ht="35.1" customHeight="1" x14ac:dyDescent="0.4">
      <c r="A35" s="35">
        <v>28</v>
      </c>
      <c r="B35" s="204" t="str">
        <f t="shared" si="1"/>
        <v/>
      </c>
      <c r="C35" s="205"/>
      <c r="D35" s="206"/>
      <c r="E35" s="37" t="str">
        <f t="shared" si="0"/>
        <v/>
      </c>
      <c r="F35" s="38"/>
      <c r="G35" s="38"/>
      <c r="H35" s="38"/>
      <c r="I35" s="38"/>
      <c r="J35" s="38"/>
      <c r="K35" s="196"/>
      <c r="L35" s="197"/>
      <c r="M35" s="38"/>
      <c r="N35" s="39"/>
    </row>
    <row r="36" spans="1:14" ht="35.1" customHeight="1" x14ac:dyDescent="0.4">
      <c r="A36" s="35">
        <v>29</v>
      </c>
      <c r="B36" s="204" t="str">
        <f t="shared" si="1"/>
        <v/>
      </c>
      <c r="C36" s="205"/>
      <c r="D36" s="206"/>
      <c r="E36" s="37" t="str">
        <f t="shared" si="0"/>
        <v/>
      </c>
      <c r="F36" s="38"/>
      <c r="G36" s="38"/>
      <c r="H36" s="38"/>
      <c r="I36" s="38"/>
      <c r="J36" s="38"/>
      <c r="K36" s="196"/>
      <c r="L36" s="197"/>
      <c r="M36" s="38"/>
      <c r="N36" s="39"/>
    </row>
    <row r="37" spans="1:14" ht="35.1" customHeight="1" thickBot="1" x14ac:dyDescent="0.45">
      <c r="A37" s="45">
        <v>30</v>
      </c>
      <c r="B37" s="207" t="str">
        <f t="shared" si="1"/>
        <v/>
      </c>
      <c r="C37" s="208"/>
      <c r="D37" s="209"/>
      <c r="E37" s="47" t="str">
        <f t="shared" si="0"/>
        <v/>
      </c>
      <c r="F37" s="48"/>
      <c r="G37" s="48"/>
      <c r="H37" s="48"/>
      <c r="I37" s="48"/>
      <c r="J37" s="48"/>
      <c r="K37" s="194"/>
      <c r="L37" s="195"/>
      <c r="M37" s="48"/>
      <c r="N37" s="49"/>
    </row>
    <row r="38" spans="1:14" ht="35.1" customHeight="1" x14ac:dyDescent="0.4"/>
    <row r="39" spans="1:14" ht="35.1" customHeight="1" x14ac:dyDescent="0.4">
      <c r="A39" s="51" t="s">
        <v>599</v>
      </c>
      <c r="B39" s="52"/>
      <c r="C39" s="52"/>
      <c r="D39" s="52"/>
      <c r="E39" s="52"/>
      <c r="F39" s="52"/>
      <c r="G39" s="52"/>
      <c r="H39" s="52"/>
      <c r="I39" s="52"/>
      <c r="J39" s="52"/>
      <c r="K39" s="52"/>
      <c r="L39" s="52"/>
      <c r="M39" s="52"/>
      <c r="N39" s="52"/>
    </row>
    <row r="40" spans="1:14" ht="35.1" customHeight="1" x14ac:dyDescent="0.4">
      <c r="A40" s="52"/>
      <c r="B40" s="53" t="s">
        <v>691</v>
      </c>
      <c r="C40" s="52"/>
      <c r="D40" s="54"/>
      <c r="E40" s="55"/>
      <c r="F40" s="52" t="s">
        <v>654</v>
      </c>
      <c r="G40" s="57"/>
      <c r="H40" s="51" t="s">
        <v>655</v>
      </c>
      <c r="I40" s="52"/>
      <c r="J40" s="52"/>
      <c r="K40" s="52"/>
      <c r="L40" s="52"/>
      <c r="M40" s="52"/>
      <c r="N40" s="52"/>
    </row>
    <row r="41" spans="1:14" ht="35.1" customHeight="1" x14ac:dyDescent="0.4">
      <c r="A41" s="52"/>
      <c r="B41" s="52"/>
      <c r="C41" s="52"/>
      <c r="D41" s="52"/>
      <c r="E41" s="52"/>
      <c r="F41" s="52"/>
      <c r="G41" s="52"/>
      <c r="H41" s="170" t="str">
        <f>IF($J$3="","",$J$3)</f>
        <v/>
      </c>
      <c r="I41" s="170"/>
      <c r="J41" s="51" t="s">
        <v>844</v>
      </c>
      <c r="K41" s="171"/>
      <c r="L41" s="171"/>
      <c r="M41" s="171"/>
      <c r="N41" s="52" t="s">
        <v>600</v>
      </c>
    </row>
    <row r="42" spans="1:14" ht="5.0999999999999996" customHeight="1" x14ac:dyDescent="0.4">
      <c r="J42" s="56"/>
    </row>
    <row r="43" spans="1:14" ht="20.100000000000001" customHeight="1" x14ac:dyDescent="0.4"/>
    <row r="44" spans="1:14" ht="20.100000000000001" customHeight="1" x14ac:dyDescent="0.4"/>
    <row r="45" spans="1:14" ht="20.100000000000001" customHeight="1" x14ac:dyDescent="0.4"/>
    <row r="46" spans="1:14" ht="35.1" customHeight="1" x14ac:dyDescent="0.4"/>
  </sheetData>
  <sheetProtection algorithmName="SHA-512" hashValue="ekOzJlD7Uus6rIzUU3ESiBKW/1G4C7iUxDPLGfRL1oUA88aHdnEb9nNxMXPJhfmsY0PRiwrdaw9QjXN88nE3iQ==" saltValue="i9JdRU7HtdF1eIbjUlxGKg==" spinCount="100000" sheet="1" selectLockedCells="1"/>
  <mergeCells count="73">
    <mergeCell ref="K37:L37"/>
    <mergeCell ref="H41:I41"/>
    <mergeCell ref="K41:M41"/>
    <mergeCell ref="K31:L31"/>
    <mergeCell ref="K32:L32"/>
    <mergeCell ref="K33:L33"/>
    <mergeCell ref="K34:L34"/>
    <mergeCell ref="K35:L35"/>
    <mergeCell ref="K36:L36"/>
    <mergeCell ref="K30:L30"/>
    <mergeCell ref="K19:L19"/>
    <mergeCell ref="K20:L20"/>
    <mergeCell ref="K21:L21"/>
    <mergeCell ref="K22:L22"/>
    <mergeCell ref="K23:L23"/>
    <mergeCell ref="K24:L24"/>
    <mergeCell ref="K25:L25"/>
    <mergeCell ref="K26:L26"/>
    <mergeCell ref="K27:L27"/>
    <mergeCell ref="K28:L28"/>
    <mergeCell ref="K29:L29"/>
    <mergeCell ref="K18:L18"/>
    <mergeCell ref="K7:L7"/>
    <mergeCell ref="K8:L8"/>
    <mergeCell ref="K9:L9"/>
    <mergeCell ref="K10:L10"/>
    <mergeCell ref="K11:L11"/>
    <mergeCell ref="K12:L12"/>
    <mergeCell ref="K13:L13"/>
    <mergeCell ref="K14:L14"/>
    <mergeCell ref="K15:L15"/>
    <mergeCell ref="K16:L16"/>
    <mergeCell ref="K17:L17"/>
    <mergeCell ref="L1:N1"/>
    <mergeCell ref="K6:N6"/>
    <mergeCell ref="J3:L3"/>
    <mergeCell ref="B4:H4"/>
    <mergeCell ref="L4:N4"/>
    <mergeCell ref="A5:B5"/>
    <mergeCell ref="C5:E5"/>
    <mergeCell ref="K5:N5"/>
    <mergeCell ref="B3:H3"/>
    <mergeCell ref="B7:D7"/>
    <mergeCell ref="B8:D8"/>
    <mergeCell ref="B12:D12"/>
    <mergeCell ref="B10:D10"/>
    <mergeCell ref="B9:D9"/>
    <mergeCell ref="B11:D11"/>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s>
  <phoneticPr fontId="1"/>
  <conditionalFormatting sqref="F8:K37">
    <cfRule type="cellIs" dxfId="20" priority="9" operator="equal">
      <formula>""</formula>
    </cfRule>
  </conditionalFormatting>
  <conditionalFormatting sqref="J4:J6">
    <cfRule type="cellIs" dxfId="19" priority="4" operator="equal">
      <formula>""</formula>
    </cfRule>
  </conditionalFormatting>
  <conditionalFormatting sqref="J3:L3 N3 B4:H4 L4:N4 C5:E5 G5:H5">
    <cfRule type="cellIs" dxfId="18" priority="6" operator="equal">
      <formula>""</formula>
    </cfRule>
  </conditionalFormatting>
  <conditionalFormatting sqref="K5:K6">
    <cfRule type="cellIs" dxfId="17" priority="5" operator="equal">
      <formula>""</formula>
    </cfRule>
  </conditionalFormatting>
  <conditionalFormatting sqref="M8:N37 D40 G40 K41:M41">
    <cfRule type="cellIs" dxfId="16" priority="10" operator="equal">
      <formula>""</formula>
    </cfRule>
  </conditionalFormatting>
  <dataValidations count="4">
    <dataValidation imeMode="fullAlpha" allowBlank="1" showInputMessage="1" showErrorMessage="1" sqref="E40 G40" xr:uid="{01DF74BF-53BD-463F-BF54-87A6889B146C}"/>
    <dataValidation imeMode="halfAlpha" allowBlank="1" showInputMessage="1" showErrorMessage="1" sqref="K8:K37 L4:N4 J4" xr:uid="{6CB71A0E-7487-4234-B59E-7A4A323950B1}"/>
    <dataValidation imeMode="hiragana" allowBlank="1" showInputMessage="1" showErrorMessage="1" sqref="J8:J37 H5" xr:uid="{E7B6B783-729B-468A-8DD7-2D85D2A3EF45}"/>
    <dataValidation imeMode="on" allowBlank="1" showInputMessage="1" showErrorMessage="1" sqref="I8:I37 K5:K6 B4:H4 C5:E5" xr:uid="{5628F575-343E-4FE9-9FE2-0B9A85D8609C}"/>
  </dataValidations>
  <printOptions horizontalCentered="1"/>
  <pageMargins left="0.25" right="0.25" top="0.75" bottom="0.75" header="0.3" footer="0.3"/>
  <pageSetup paperSize="9" scale="49" orientation="portrait" r:id="rId1"/>
  <extLst>
    <ext xmlns:x14="http://schemas.microsoft.com/office/spreadsheetml/2009/9/main" uri="{CCE6A557-97BC-4b89-ADB6-D9C93CAAB3DF}">
      <x14:dataValidations xmlns:xm="http://schemas.microsoft.com/office/excel/2006/main" count="9">
        <x14:dataValidation type="list" imeMode="hiragana" allowBlank="1" showInputMessage="1" showErrorMessage="1" xr:uid="{C0ACEC7D-9CF6-4594-A31F-048F003EDC21}">
          <x14:formula1>
            <xm:f>分類項目!$F$75:$F$78</xm:f>
          </x14:formula1>
          <xm:sqref>G5</xm:sqref>
        </x14:dataValidation>
        <x14:dataValidation type="list" imeMode="on" allowBlank="1" showInputMessage="1" showErrorMessage="1" xr:uid="{247DA291-2308-44EF-A857-8432D04007A6}">
          <x14:formula1>
            <xm:f>分類項目!$F$75:$F$78</xm:f>
          </x14:formula1>
          <xm:sqref>J5:J6</xm:sqref>
        </x14:dataValidation>
        <x14:dataValidation type="list" allowBlank="1" showInputMessage="1" showErrorMessage="1" xr:uid="{725DFE37-8676-439A-A374-54923E989577}">
          <x14:formula1>
            <xm:f>分類項目!$B$70:$B$73</xm:f>
          </x14:formula1>
          <xm:sqref>N3</xm:sqref>
        </x14:dataValidation>
        <x14:dataValidation type="list" allowBlank="1" showInputMessage="1" showErrorMessage="1" xr:uid="{1EAA33AA-D82B-46B8-AF35-8204EB5AAFF7}">
          <x14:formula1>
            <xm:f>分類項目!$B$48:$B$53</xm:f>
          </x14:formula1>
          <xm:sqref>N8:N37</xm:sqref>
        </x14:dataValidation>
        <x14:dataValidation type="list" allowBlank="1" showInputMessage="1" showErrorMessage="1" xr:uid="{EF54028F-436C-4CEA-B6E6-FA7E632A3165}">
          <x14:formula1>
            <xm:f>分類項目!$B$42:$B$44</xm:f>
          </x14:formula1>
          <xm:sqref>M8:M37</xm:sqref>
        </x14:dataValidation>
        <x14:dataValidation type="list" allowBlank="1" showInputMessage="1" showErrorMessage="1" xr:uid="{FAE4FD3A-3A77-4025-989C-5162EB02856E}">
          <x14:formula1>
            <xm:f>分類項目!$B$63:$B$66</xm:f>
          </x14:formula1>
          <xm:sqref>H8:H37</xm:sqref>
        </x14:dataValidation>
        <x14:dataValidation type="list" allowBlank="1" showInputMessage="1" showErrorMessage="1" xr:uid="{EC39135D-D832-4DEB-B401-7BCAD4731412}">
          <x14:formula1>
            <xm:f>分類項目!$B$20:$B$39</xm:f>
          </x14:formula1>
          <xm:sqref>G8:G37</xm:sqref>
        </x14:dataValidation>
        <x14:dataValidation type="list" allowBlank="1" showInputMessage="1" showErrorMessage="1" xr:uid="{CB7FCA54-1797-44FE-BE44-59AEFD2A29D5}">
          <x14:formula1>
            <xm:f>分類項目!$B$16:$B$17</xm:f>
          </x14:formula1>
          <xm:sqref>F8:F37</xm:sqref>
        </x14:dataValidation>
        <x14:dataValidation type="list" allowBlank="1" showInputMessage="1" showErrorMessage="1" xr:uid="{F2DB559E-A8FC-4787-B02C-DB9B90F707F2}">
          <x14:formula1>
            <xm:f>チーム一覧!$B$2:$B$21</xm:f>
          </x14:formula1>
          <xm:sqref>J3:L3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U62"/>
  <sheetViews>
    <sheetView view="pageBreakPreview" zoomScale="91" zoomScaleNormal="85" zoomScaleSheetLayoutView="91" workbookViewId="0">
      <pane xSplit="1" ySplit="5" topLeftCell="B6" activePane="bottomRight" state="frozen"/>
      <selection activeCell="G68" sqref="G68"/>
      <selection pane="topRight" activeCell="G68" sqref="G68"/>
      <selection pane="bottomLeft" activeCell="G68" sqref="G68"/>
      <selection pane="bottomRight" activeCell="B4" sqref="B4:H4"/>
    </sheetView>
  </sheetViews>
  <sheetFormatPr defaultColWidth="8.625" defaultRowHeight="13.5" x14ac:dyDescent="0.4"/>
  <cols>
    <col min="1" max="1" width="8.625" style="6" customWidth="1"/>
    <col min="2" max="2" width="10.625" style="6" customWidth="1"/>
    <col min="3" max="3" width="7" style="6" hidden="1" customWidth="1"/>
    <col min="4" max="4" width="20.625" style="6" customWidth="1"/>
    <col min="5" max="5" width="9.875" style="6" hidden="1" customWidth="1"/>
    <col min="6" max="6" width="12.875" style="6" customWidth="1"/>
    <col min="7" max="7" width="8.625" style="6" customWidth="1"/>
    <col min="8" max="8" width="20.625" style="6" customWidth="1"/>
    <col min="9" max="9" width="30.625" style="6" customWidth="1"/>
    <col min="10" max="10" width="27.5" style="6" customWidth="1"/>
    <col min="11" max="11" width="6.875" style="6" customWidth="1"/>
    <col min="12" max="12" width="5.625" style="6" customWidth="1"/>
    <col min="13" max="13" width="6.625" style="6" customWidth="1"/>
    <col min="14" max="14" width="10.875" style="6" customWidth="1"/>
    <col min="15" max="15" width="2.375" style="6" customWidth="1"/>
    <col min="16" max="16" width="17.75" style="6" customWidth="1"/>
    <col min="17" max="16384" width="8.625" style="6"/>
  </cols>
  <sheetData>
    <row r="1" spans="1:16" ht="34.5" customHeight="1" x14ac:dyDescent="0.4">
      <c r="A1" s="246" t="s">
        <v>858</v>
      </c>
      <c r="B1" s="246"/>
      <c r="C1" s="246"/>
      <c r="D1" s="246"/>
      <c r="E1" s="246"/>
      <c r="F1" s="246"/>
      <c r="G1" s="246"/>
      <c r="H1" s="246"/>
      <c r="I1" s="246"/>
      <c r="J1" s="7" t="s">
        <v>628</v>
      </c>
      <c r="K1" s="8"/>
      <c r="L1" s="237" t="s">
        <v>629</v>
      </c>
      <c r="M1" s="238"/>
      <c r="N1" s="238"/>
      <c r="P1" s="9" t="s">
        <v>418</v>
      </c>
    </row>
    <row r="2" spans="1:16" ht="5.25" customHeight="1" thickBot="1" x14ac:dyDescent="0.45">
      <c r="B2" s="10"/>
      <c r="J2" s="7"/>
      <c r="K2" s="7"/>
      <c r="L2" s="12"/>
      <c r="M2" s="12"/>
      <c r="N2" s="12"/>
      <c r="P2" s="13" t="e">
        <f>VLOOKUP($J$3,学校番号等!$E$2:$I$191,2,FALSE)</f>
        <v>#N/A</v>
      </c>
    </row>
    <row r="3" spans="1:16" ht="39.950000000000003" customHeight="1" x14ac:dyDescent="0.4">
      <c r="A3" s="70" t="s">
        <v>601</v>
      </c>
      <c r="B3" s="239" t="s">
        <v>602</v>
      </c>
      <c r="C3" s="240"/>
      <c r="D3" s="179" t="s">
        <v>642</v>
      </c>
      <c r="E3" s="180"/>
      <c r="F3" s="71" t="s">
        <v>607</v>
      </c>
      <c r="G3" s="241"/>
      <c r="H3" s="242"/>
      <c r="I3" s="16" t="s">
        <v>413</v>
      </c>
      <c r="J3" s="243"/>
      <c r="K3" s="244"/>
      <c r="L3" s="244"/>
      <c r="M3" s="244"/>
      <c r="N3" s="245"/>
      <c r="P3" s="9" t="s">
        <v>613</v>
      </c>
    </row>
    <row r="4" spans="1:16" ht="39.950000000000003" customHeight="1" x14ac:dyDescent="0.4">
      <c r="A4" s="19" t="s">
        <v>608</v>
      </c>
      <c r="B4" s="185"/>
      <c r="C4" s="185"/>
      <c r="D4" s="185"/>
      <c r="E4" s="185"/>
      <c r="F4" s="185"/>
      <c r="G4" s="185"/>
      <c r="H4" s="185"/>
      <c r="I4" s="20" t="s">
        <v>609</v>
      </c>
      <c r="J4" s="72"/>
      <c r="K4" s="69" t="s">
        <v>610</v>
      </c>
      <c r="L4" s="225"/>
      <c r="M4" s="225"/>
      <c r="N4" s="226"/>
      <c r="P4" s="13" t="e">
        <f>VLOOKUP($J$3,学校番号等!$E$2:$I$191,5,FALSE)</f>
        <v>#N/A</v>
      </c>
    </row>
    <row r="5" spans="1:16" ht="39.950000000000003" customHeight="1" thickBot="1" x14ac:dyDescent="0.45">
      <c r="A5" s="227" t="s">
        <v>611</v>
      </c>
      <c r="B5" s="228"/>
      <c r="C5" s="174"/>
      <c r="D5" s="175"/>
      <c r="E5" s="176"/>
      <c r="F5" s="73" t="s">
        <v>699</v>
      </c>
      <c r="G5" s="174"/>
      <c r="H5" s="176"/>
      <c r="I5" s="23" t="s">
        <v>842</v>
      </c>
      <c r="J5" s="74"/>
      <c r="K5" s="64"/>
      <c r="L5" s="174"/>
      <c r="M5" s="175"/>
      <c r="N5" s="200"/>
    </row>
    <row r="6" spans="1:16" ht="39.950000000000003" customHeight="1" thickBot="1" x14ac:dyDescent="0.45">
      <c r="A6" s="235"/>
      <c r="B6" s="235"/>
      <c r="C6" s="235"/>
      <c r="D6" s="235"/>
      <c r="E6" s="235"/>
      <c r="F6" s="235"/>
      <c r="G6" s="235"/>
      <c r="H6" s="236"/>
      <c r="I6" s="23" t="s">
        <v>843</v>
      </c>
      <c r="J6" s="74"/>
      <c r="K6" s="75"/>
      <c r="L6" s="247"/>
      <c r="M6" s="247"/>
      <c r="N6" s="248"/>
    </row>
    <row r="7" spans="1:16" ht="39.950000000000003" customHeight="1" thickBot="1" x14ac:dyDescent="0.45">
      <c r="A7" s="220" t="s">
        <v>630</v>
      </c>
      <c r="B7" s="221"/>
      <c r="C7" s="221"/>
      <c r="D7" s="222"/>
      <c r="F7" s="232" t="s">
        <v>677</v>
      </c>
      <c r="G7" s="232"/>
      <c r="H7" s="232"/>
      <c r="I7" s="232"/>
      <c r="J7" s="232"/>
      <c r="K7" s="232"/>
      <c r="L7" s="232"/>
      <c r="M7" s="232"/>
      <c r="N7" s="232"/>
    </row>
    <row r="8" spans="1:16" ht="39.950000000000003" customHeight="1" thickBot="1" x14ac:dyDescent="0.45">
      <c r="A8" s="24"/>
      <c r="B8" s="25" t="s">
        <v>417</v>
      </c>
      <c r="C8" s="76" t="s">
        <v>418</v>
      </c>
      <c r="D8" s="26" t="s">
        <v>413</v>
      </c>
      <c r="E8" s="76" t="s">
        <v>419</v>
      </c>
      <c r="F8" s="76" t="s">
        <v>421</v>
      </c>
      <c r="G8" s="77" t="s">
        <v>637</v>
      </c>
      <c r="H8" s="27" t="s">
        <v>700</v>
      </c>
      <c r="I8" s="27" t="s">
        <v>685</v>
      </c>
      <c r="J8" s="27" t="s">
        <v>686</v>
      </c>
      <c r="K8" s="190" t="s">
        <v>422</v>
      </c>
      <c r="L8" s="191"/>
      <c r="M8" s="27" t="s">
        <v>423</v>
      </c>
      <c r="N8" s="78" t="s">
        <v>424</v>
      </c>
    </row>
    <row r="9" spans="1:16" ht="39.950000000000003" customHeight="1" x14ac:dyDescent="0.4">
      <c r="A9" s="79" t="s">
        <v>631</v>
      </c>
      <c r="B9" s="80" t="str">
        <f>IF($G$3="","",$G$3)</f>
        <v/>
      </c>
      <c r="C9" s="81" t="str">
        <f t="shared" ref="C9:C15" si="0">IF(I9="","",$P$2)</f>
        <v/>
      </c>
      <c r="D9" s="81" t="str">
        <f>IF($J$3="","",$J$3)</f>
        <v/>
      </c>
      <c r="E9" s="15" t="str">
        <f t="shared" ref="E9:E15" si="1">IF(I9="","",$P$4)</f>
        <v/>
      </c>
      <c r="F9" s="82" t="s">
        <v>640</v>
      </c>
      <c r="G9" s="83"/>
      <c r="H9" s="83"/>
      <c r="I9" s="83"/>
      <c r="J9" s="83"/>
      <c r="K9" s="229"/>
      <c r="L9" s="230"/>
      <c r="M9" s="83"/>
      <c r="N9" s="84"/>
    </row>
    <row r="10" spans="1:16" ht="39.950000000000003" customHeight="1" x14ac:dyDescent="0.4">
      <c r="A10" s="85" t="s">
        <v>632</v>
      </c>
      <c r="B10" s="86" t="str">
        <f t="shared" ref="B10:B15" si="2">IF($G$3="","",$G$3)</f>
        <v/>
      </c>
      <c r="C10" s="87" t="str">
        <f t="shared" si="0"/>
        <v/>
      </c>
      <c r="D10" s="87" t="str">
        <f t="shared" ref="D10:D15" si="3">IF($J$3="","",$J$3)</f>
        <v/>
      </c>
      <c r="E10" s="37" t="str">
        <f t="shared" si="1"/>
        <v/>
      </c>
      <c r="F10" s="88" t="s">
        <v>640</v>
      </c>
      <c r="G10" s="89"/>
      <c r="H10" s="89"/>
      <c r="I10" s="89"/>
      <c r="J10" s="89"/>
      <c r="K10" s="231"/>
      <c r="L10" s="231"/>
      <c r="M10" s="89"/>
      <c r="N10" s="90"/>
    </row>
    <row r="11" spans="1:16" ht="47.25" customHeight="1" x14ac:dyDescent="0.4">
      <c r="A11" s="85" t="s">
        <v>633</v>
      </c>
      <c r="B11" s="86" t="str">
        <f t="shared" si="2"/>
        <v/>
      </c>
      <c r="C11" s="87" t="str">
        <f t="shared" si="0"/>
        <v/>
      </c>
      <c r="D11" s="87" t="str">
        <f t="shared" si="3"/>
        <v/>
      </c>
      <c r="E11" s="37" t="str">
        <f t="shared" si="1"/>
        <v/>
      </c>
      <c r="F11" s="88" t="s">
        <v>640</v>
      </c>
      <c r="G11" s="89"/>
      <c r="H11" s="89"/>
      <c r="I11" s="89"/>
      <c r="J11" s="89"/>
      <c r="K11" s="231"/>
      <c r="L11" s="231"/>
      <c r="M11" s="89"/>
      <c r="N11" s="90"/>
    </row>
    <row r="12" spans="1:16" ht="47.25" customHeight="1" x14ac:dyDescent="0.4">
      <c r="A12" s="85" t="s">
        <v>634</v>
      </c>
      <c r="B12" s="86" t="str">
        <f t="shared" si="2"/>
        <v/>
      </c>
      <c r="C12" s="87" t="str">
        <f t="shared" si="0"/>
        <v/>
      </c>
      <c r="D12" s="87" t="str">
        <f t="shared" si="3"/>
        <v/>
      </c>
      <c r="E12" s="37" t="str">
        <f t="shared" si="1"/>
        <v/>
      </c>
      <c r="F12" s="88" t="s">
        <v>640</v>
      </c>
      <c r="G12" s="89"/>
      <c r="H12" s="89"/>
      <c r="I12" s="89"/>
      <c r="J12" s="89"/>
      <c r="K12" s="252"/>
      <c r="L12" s="253"/>
      <c r="M12" s="89"/>
      <c r="N12" s="90"/>
    </row>
    <row r="13" spans="1:16" ht="50.1" customHeight="1" thickBot="1" x14ac:dyDescent="0.45">
      <c r="A13" s="91" t="s">
        <v>636</v>
      </c>
      <c r="B13" s="92" t="str">
        <f t="shared" si="2"/>
        <v/>
      </c>
      <c r="C13" s="93" t="str">
        <f t="shared" si="0"/>
        <v/>
      </c>
      <c r="D13" s="93" t="str">
        <f t="shared" si="3"/>
        <v/>
      </c>
      <c r="E13" s="42" t="str">
        <f t="shared" si="1"/>
        <v/>
      </c>
      <c r="F13" s="94" t="s">
        <v>640</v>
      </c>
      <c r="G13" s="95"/>
      <c r="H13" s="95"/>
      <c r="I13" s="95"/>
      <c r="J13" s="95"/>
      <c r="K13" s="254"/>
      <c r="L13" s="255"/>
      <c r="M13" s="95"/>
      <c r="N13" s="96"/>
    </row>
    <row r="14" spans="1:16" ht="50.1" customHeight="1" x14ac:dyDescent="0.4">
      <c r="A14" s="79" t="s">
        <v>635</v>
      </c>
      <c r="B14" s="80" t="str">
        <f t="shared" si="2"/>
        <v/>
      </c>
      <c r="C14" s="81" t="str">
        <f t="shared" si="0"/>
        <v/>
      </c>
      <c r="D14" s="81" t="str">
        <f t="shared" si="3"/>
        <v/>
      </c>
      <c r="E14" s="15" t="str">
        <f t="shared" si="1"/>
        <v/>
      </c>
      <c r="F14" s="82" t="s">
        <v>640</v>
      </c>
      <c r="G14" s="83"/>
      <c r="H14" s="83"/>
      <c r="I14" s="83"/>
      <c r="J14" s="83"/>
      <c r="K14" s="229"/>
      <c r="L14" s="230"/>
      <c r="M14" s="83"/>
      <c r="N14" s="84"/>
    </row>
    <row r="15" spans="1:16" ht="50.1" customHeight="1" thickBot="1" x14ac:dyDescent="0.45">
      <c r="A15" s="97" t="s">
        <v>635</v>
      </c>
      <c r="B15" s="98" t="str">
        <f t="shared" si="2"/>
        <v/>
      </c>
      <c r="C15" s="99" t="str">
        <f t="shared" si="0"/>
        <v/>
      </c>
      <c r="D15" s="99" t="str">
        <f t="shared" si="3"/>
        <v/>
      </c>
      <c r="E15" s="47" t="str">
        <f t="shared" si="1"/>
        <v/>
      </c>
      <c r="F15" s="100" t="s">
        <v>640</v>
      </c>
      <c r="G15" s="101"/>
      <c r="H15" s="101"/>
      <c r="I15" s="101"/>
      <c r="J15" s="101"/>
      <c r="K15" s="254"/>
      <c r="L15" s="255"/>
      <c r="M15" s="101"/>
      <c r="N15" s="102"/>
    </row>
    <row r="16" spans="1:16" ht="50.1" customHeight="1" thickBot="1" x14ac:dyDescent="0.25">
      <c r="F16" s="251"/>
      <c r="G16" s="251"/>
      <c r="H16" s="251"/>
      <c r="I16" s="251"/>
      <c r="J16" s="251"/>
      <c r="K16" s="251"/>
      <c r="L16" s="251"/>
      <c r="M16" s="251"/>
      <c r="N16" s="251"/>
    </row>
    <row r="17" spans="1:21" ht="50.1" customHeight="1" thickBot="1" x14ac:dyDescent="0.25">
      <c r="A17" s="220" t="s">
        <v>639</v>
      </c>
      <c r="B17" s="221"/>
      <c r="C17" s="221"/>
      <c r="D17" s="222"/>
      <c r="F17" s="251" t="s">
        <v>680</v>
      </c>
      <c r="G17" s="251"/>
      <c r="H17" s="251"/>
      <c r="I17" s="251"/>
      <c r="J17" s="251"/>
      <c r="K17" s="251"/>
      <c r="L17" s="251"/>
      <c r="M17" s="251"/>
      <c r="N17" s="251"/>
    </row>
    <row r="18" spans="1:21" ht="50.1" customHeight="1" thickBot="1" x14ac:dyDescent="0.45">
      <c r="A18" s="24"/>
      <c r="B18" s="25" t="s">
        <v>417</v>
      </c>
      <c r="C18" s="26" t="s">
        <v>418</v>
      </c>
      <c r="D18" s="26" t="s">
        <v>413</v>
      </c>
      <c r="E18" s="76" t="s">
        <v>419</v>
      </c>
      <c r="F18" s="76" t="s">
        <v>421</v>
      </c>
      <c r="G18" s="77" t="s">
        <v>637</v>
      </c>
      <c r="H18" s="27" t="s">
        <v>684</v>
      </c>
      <c r="I18" s="27" t="s">
        <v>685</v>
      </c>
      <c r="J18" s="27" t="s">
        <v>686</v>
      </c>
      <c r="K18" s="190" t="s">
        <v>422</v>
      </c>
      <c r="L18" s="191"/>
      <c r="M18" s="27" t="s">
        <v>423</v>
      </c>
      <c r="N18" s="78" t="s">
        <v>424</v>
      </c>
    </row>
    <row r="19" spans="1:21" ht="50.1" customHeight="1" x14ac:dyDescent="0.4">
      <c r="A19" s="79" t="s">
        <v>631</v>
      </c>
      <c r="B19" s="80" t="str">
        <f t="shared" ref="B19" si="4">IF($G$3="","",$G$3)</f>
        <v/>
      </c>
      <c r="C19" s="81" t="str">
        <f t="shared" ref="C19" si="5">IF(I19="","",$P$2)</f>
        <v/>
      </c>
      <c r="D19" s="81" t="str">
        <f t="shared" ref="D19" si="6">IF($J$3="","",$J$3)</f>
        <v/>
      </c>
      <c r="E19" s="15" t="str">
        <f t="shared" ref="E19:E22" si="7">IF(I19="","",$P$4)</f>
        <v/>
      </c>
      <c r="F19" s="82" t="s">
        <v>641</v>
      </c>
      <c r="G19" s="83"/>
      <c r="H19" s="83"/>
      <c r="I19" s="83"/>
      <c r="J19" s="83"/>
      <c r="K19" s="256"/>
      <c r="L19" s="257"/>
      <c r="M19" s="83"/>
      <c r="N19" s="84"/>
    </row>
    <row r="20" spans="1:21" ht="50.1" customHeight="1" x14ac:dyDescent="0.4">
      <c r="A20" s="85" t="s">
        <v>633</v>
      </c>
      <c r="B20" s="86" t="str">
        <f t="shared" ref="B20" si="8">IF($G$3="","",$G$3)</f>
        <v/>
      </c>
      <c r="C20" s="87" t="str">
        <f t="shared" ref="C20:C22" si="9">IF(I20="","",$P$2)</f>
        <v/>
      </c>
      <c r="D20" s="87" t="str">
        <f t="shared" ref="D20" si="10">IF($J$3="","",$J$3)</f>
        <v/>
      </c>
      <c r="E20" s="37" t="str">
        <f t="shared" si="7"/>
        <v/>
      </c>
      <c r="F20" s="88" t="s">
        <v>641</v>
      </c>
      <c r="G20" s="89"/>
      <c r="H20" s="89"/>
      <c r="I20" s="89"/>
      <c r="J20" s="89"/>
      <c r="K20" s="258"/>
      <c r="L20" s="259"/>
      <c r="M20" s="89"/>
      <c r="N20" s="90"/>
    </row>
    <row r="21" spans="1:21" ht="50.1" customHeight="1" thickBot="1" x14ac:dyDescent="0.45">
      <c r="A21" s="91" t="s">
        <v>636</v>
      </c>
      <c r="B21" s="92" t="str">
        <f t="shared" ref="B21:B22" si="11">IF($G$3="","",$G$3)</f>
        <v/>
      </c>
      <c r="C21" s="93" t="str">
        <f t="shared" si="9"/>
        <v/>
      </c>
      <c r="D21" s="93" t="str">
        <f t="shared" ref="D21:D22" si="12">IF($J$3="","",$J$3)</f>
        <v/>
      </c>
      <c r="E21" s="42" t="str">
        <f t="shared" si="7"/>
        <v/>
      </c>
      <c r="F21" s="94" t="s">
        <v>641</v>
      </c>
      <c r="G21" s="95"/>
      <c r="H21" s="95"/>
      <c r="I21" s="95"/>
      <c r="J21" s="95"/>
      <c r="K21" s="249"/>
      <c r="L21" s="250"/>
      <c r="M21" s="95"/>
      <c r="N21" s="96"/>
    </row>
    <row r="22" spans="1:21" ht="50.1" customHeight="1" thickBot="1" x14ac:dyDescent="0.45">
      <c r="A22" s="106" t="s">
        <v>635</v>
      </c>
      <c r="B22" s="107" t="str">
        <f t="shared" si="11"/>
        <v/>
      </c>
      <c r="C22" s="108" t="str">
        <f t="shared" si="9"/>
        <v/>
      </c>
      <c r="D22" s="108" t="str">
        <f t="shared" si="12"/>
        <v/>
      </c>
      <c r="E22" s="109" t="str">
        <f t="shared" si="7"/>
        <v/>
      </c>
      <c r="F22" s="110" t="s">
        <v>641</v>
      </c>
      <c r="G22" s="111"/>
      <c r="H22" s="111"/>
      <c r="I22" s="111"/>
      <c r="J22" s="111"/>
      <c r="K22" s="233"/>
      <c r="L22" s="234"/>
      <c r="M22" s="111"/>
      <c r="N22" s="112"/>
    </row>
    <row r="23" spans="1:21" ht="50.1" customHeight="1" x14ac:dyDescent="0.4"/>
    <row r="24" spans="1:21" ht="50.1" customHeight="1" x14ac:dyDescent="0.4">
      <c r="B24" s="105" t="s">
        <v>599</v>
      </c>
    </row>
    <row r="25" spans="1:21" ht="50.1" customHeight="1" x14ac:dyDescent="0.4">
      <c r="B25" s="113" t="s">
        <v>691</v>
      </c>
      <c r="C25" s="114"/>
      <c r="D25" s="115"/>
      <c r="E25" s="116"/>
      <c r="F25" s="114" t="s">
        <v>654</v>
      </c>
      <c r="G25" s="117"/>
      <c r="H25" s="10" t="s">
        <v>655</v>
      </c>
      <c r="Q25" s="56"/>
      <c r="R25" s="103"/>
      <c r="T25" s="104"/>
      <c r="U25" s="105"/>
    </row>
    <row r="26" spans="1:21" ht="50.1" customHeight="1" x14ac:dyDescent="0.4">
      <c r="H26" s="223" t="str">
        <f>IF($J$3="","",$J$3)</f>
        <v/>
      </c>
      <c r="I26" s="223"/>
      <c r="J26" s="10" t="s">
        <v>621</v>
      </c>
      <c r="K26" s="224"/>
      <c r="L26" s="224"/>
      <c r="M26" s="224"/>
      <c r="N26" s="118" t="s">
        <v>600</v>
      </c>
    </row>
    <row r="27" spans="1:21" ht="19.5" customHeight="1" x14ac:dyDescent="0.4">
      <c r="J27" s="56"/>
    </row>
    <row r="28" spans="1:21" ht="19.5" customHeight="1" x14ac:dyDescent="0.4"/>
    <row r="29" spans="1:21" ht="19.5" customHeight="1" x14ac:dyDescent="0.4"/>
    <row r="30" spans="1:21" ht="19.5" customHeight="1" x14ac:dyDescent="0.4"/>
    <row r="31" spans="1:21" ht="19.5" customHeight="1" x14ac:dyDescent="0.4"/>
    <row r="32" spans="1:21" ht="19.5" customHeight="1" x14ac:dyDescent="0.4"/>
    <row r="33" ht="19.5" customHeight="1" x14ac:dyDescent="0.4"/>
    <row r="34" ht="19.5" customHeight="1" x14ac:dyDescent="0.4"/>
    <row r="35" ht="19.5" customHeight="1" x14ac:dyDescent="0.4"/>
    <row r="36" ht="19.5" customHeight="1" x14ac:dyDescent="0.4"/>
    <row r="37" ht="19.5" customHeight="1" x14ac:dyDescent="0.4"/>
    <row r="38" ht="19.5" customHeight="1" x14ac:dyDescent="0.4"/>
    <row r="39" ht="19.5" customHeight="1" x14ac:dyDescent="0.4"/>
    <row r="40" ht="19.5" customHeight="1" x14ac:dyDescent="0.4"/>
    <row r="41" ht="19.5" customHeight="1" x14ac:dyDescent="0.4"/>
    <row r="42" ht="19.5" customHeight="1" x14ac:dyDescent="0.4"/>
    <row r="43" ht="19.5" customHeight="1" x14ac:dyDescent="0.4"/>
    <row r="44" ht="19.5" customHeight="1" x14ac:dyDescent="0.4"/>
    <row r="45" ht="19.5" customHeight="1" x14ac:dyDescent="0.4"/>
    <row r="46" ht="19.5" customHeight="1" x14ac:dyDescent="0.4"/>
    <row r="47" ht="19.5" customHeight="1" x14ac:dyDescent="0.4"/>
    <row r="48" ht="19.5" customHeight="1" x14ac:dyDescent="0.4"/>
    <row r="49" ht="19.5" customHeight="1" x14ac:dyDescent="0.4"/>
    <row r="50" ht="19.5" customHeight="1" x14ac:dyDescent="0.4"/>
    <row r="51" ht="19.5" customHeight="1" x14ac:dyDescent="0.4"/>
    <row r="52" ht="19.5" customHeight="1" x14ac:dyDescent="0.4"/>
    <row r="53" ht="19.5" customHeight="1" x14ac:dyDescent="0.4"/>
    <row r="54" ht="19.5" customHeight="1" x14ac:dyDescent="0.4"/>
    <row r="55" ht="19.5" customHeight="1" x14ac:dyDescent="0.4"/>
    <row r="56" ht="19.5" customHeight="1" x14ac:dyDescent="0.4"/>
    <row r="57" ht="19.5" customHeight="1" x14ac:dyDescent="0.4"/>
    <row r="58" ht="19.5" customHeight="1" x14ac:dyDescent="0.4"/>
    <row r="59" ht="19.5" customHeight="1" x14ac:dyDescent="0.4"/>
    <row r="60" ht="19.5" customHeight="1" x14ac:dyDescent="0.4"/>
    <row r="61" ht="19.5" customHeight="1" x14ac:dyDescent="0.4"/>
    <row r="62" ht="19.5" customHeight="1" x14ac:dyDescent="0.4"/>
  </sheetData>
  <sheetProtection algorithmName="SHA-512" hashValue="i+YY+7h3sDDcKYqyz2xS3l/wqwU/CDwTwlUSe/YEAszvZMvXPSaTAjuUBhBJXcae+fkbreGdXr3d4U0lxO2ZBw==" saltValue="ezAkcuzQlaHiOJ9RM0XBKA==" spinCount="100000" sheet="1" selectLockedCells="1"/>
  <mergeCells count="34">
    <mergeCell ref="L5:N5"/>
    <mergeCell ref="L6:N6"/>
    <mergeCell ref="K21:L21"/>
    <mergeCell ref="F17:N17"/>
    <mergeCell ref="K12:L12"/>
    <mergeCell ref="K14:L14"/>
    <mergeCell ref="K13:L13"/>
    <mergeCell ref="K15:L15"/>
    <mergeCell ref="F16:N16"/>
    <mergeCell ref="K18:L18"/>
    <mergeCell ref="K19:L19"/>
    <mergeCell ref="K20:L20"/>
    <mergeCell ref="L1:N1"/>
    <mergeCell ref="B3:C3"/>
    <mergeCell ref="D3:E3"/>
    <mergeCell ref="G3:H3"/>
    <mergeCell ref="J3:N3"/>
    <mergeCell ref="A1:I1"/>
    <mergeCell ref="A17:D17"/>
    <mergeCell ref="H26:I26"/>
    <mergeCell ref="K26:M26"/>
    <mergeCell ref="B4:H4"/>
    <mergeCell ref="L4:N4"/>
    <mergeCell ref="A5:B5"/>
    <mergeCell ref="C5:E5"/>
    <mergeCell ref="G5:H5"/>
    <mergeCell ref="A7:D7"/>
    <mergeCell ref="K8:L8"/>
    <mergeCell ref="K9:L9"/>
    <mergeCell ref="K10:L10"/>
    <mergeCell ref="K11:L11"/>
    <mergeCell ref="F7:N7"/>
    <mergeCell ref="K22:L22"/>
    <mergeCell ref="A6:H6"/>
  </mergeCells>
  <phoneticPr fontId="1"/>
  <conditionalFormatting sqref="B4:H4 L4:N4 C5:E5 G5:H5">
    <cfRule type="cellIs" dxfId="15" priority="17" operator="equal">
      <formula>""</formula>
    </cfRule>
  </conditionalFormatting>
  <conditionalFormatting sqref="D25 G25">
    <cfRule type="cellIs" dxfId="14" priority="14" operator="equal">
      <formula>""</formula>
    </cfRule>
  </conditionalFormatting>
  <conditionalFormatting sqref="G3:H3">
    <cfRule type="cellIs" dxfId="13" priority="18" operator="equal">
      <formula>""</formula>
    </cfRule>
    <cfRule type="cellIs" dxfId="12" priority="19" operator="equal">
      <formula>""</formula>
    </cfRule>
  </conditionalFormatting>
  <conditionalFormatting sqref="G9:K15 M9:N15">
    <cfRule type="cellIs" dxfId="11" priority="16" operator="equal">
      <formula>""</formula>
    </cfRule>
  </conditionalFormatting>
  <conditionalFormatting sqref="G19:K22 M19:N22">
    <cfRule type="cellIs" dxfId="10" priority="15" operator="equal">
      <formula>""</formula>
    </cfRule>
  </conditionalFormatting>
  <conditionalFormatting sqref="J3:J5">
    <cfRule type="cellIs" dxfId="9" priority="12" operator="equal">
      <formula>""</formula>
    </cfRule>
  </conditionalFormatting>
  <conditionalFormatting sqref="J5:L6">
    <cfRule type="cellIs" dxfId="8" priority="11" operator="equal">
      <formula>""</formula>
    </cfRule>
  </conditionalFormatting>
  <conditionalFormatting sqref="K26:M26">
    <cfRule type="cellIs" dxfId="7" priority="13" operator="equal">
      <formula>""</formula>
    </cfRule>
  </conditionalFormatting>
  <dataValidations count="4">
    <dataValidation imeMode="fullAlpha" allowBlank="1" showInputMessage="1" showErrorMessage="1" sqref="E25 G25 R25 T25" xr:uid="{00000000-0002-0000-0000-000000000000}"/>
    <dataValidation imeMode="halfAlpha" allowBlank="1" showInputMessage="1" showErrorMessage="1" sqref="L4:N4 J4 K9:K15 K19:K22" xr:uid="{00000000-0002-0000-0000-000001000000}"/>
    <dataValidation imeMode="hiragana" allowBlank="1" showInputMessage="1" showErrorMessage="1" sqref="G5:H5 J9:J15 J19:J22" xr:uid="{00000000-0002-0000-0000-000002000000}"/>
    <dataValidation imeMode="on" allowBlank="1" showInputMessage="1" showErrorMessage="1" sqref="B4:H4 C5:E5 I9:I15 I19:I22" xr:uid="{00000000-0002-0000-0000-000003000000}"/>
  </dataValidations>
  <printOptions horizontalCentered="1"/>
  <pageMargins left="0.23622047244094491" right="0.23622047244094491" top="0.74803149606299213" bottom="0.74803149606299213" header="0.31496062992125984" footer="0.31496062992125984"/>
  <pageSetup paperSize="9" scale="52"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6000000}">
          <x14:formula1>
            <xm:f>分類項目!$B$63:$B$67</xm:f>
          </x14:formula1>
          <xm:sqref>H9:H15 H19 H20 H21:H22</xm:sqref>
        </x14:dataValidation>
        <x14:dataValidation type="list" allowBlank="1" showInputMessage="1" showErrorMessage="1" xr:uid="{00000000-0002-0000-0000-000007000000}">
          <x14:formula1>
            <xm:f>学校番号等!$E$2:$E$191</xm:f>
          </x14:formula1>
          <xm:sqref>J3</xm:sqref>
        </x14:dataValidation>
        <x14:dataValidation type="list" allowBlank="1" showInputMessage="1" showErrorMessage="1" xr:uid="{00000000-0002-0000-0000-000008000000}">
          <x14:formula1>
            <xm:f>分類項目!$B$3:$B$13</xm:f>
          </x14:formula1>
          <xm:sqref>G3:H3</xm:sqref>
        </x14:dataValidation>
        <x14:dataValidation type="list" allowBlank="1" showInputMessage="1" showErrorMessage="1" xr:uid="{00000000-0002-0000-0000-000009000000}">
          <x14:formula1>
            <xm:f>分類項目!$B$48:$B$54</xm:f>
          </x14:formula1>
          <xm:sqref>N9:N15 N19 N20 N21:N22</xm:sqref>
        </x14:dataValidation>
        <x14:dataValidation type="list" allowBlank="1" showInputMessage="1" showErrorMessage="1" xr:uid="{00000000-0002-0000-0000-00000B000000}">
          <x14:formula1>
            <xm:f>分類項目!$B$20:$B$39</xm:f>
          </x14:formula1>
          <xm:sqref>G9:G15 G19:G22</xm:sqref>
        </x14:dataValidation>
        <x14:dataValidation type="list" allowBlank="1" showInputMessage="1" showErrorMessage="1" xr:uid="{00000000-0002-0000-0000-00000C000000}">
          <x14:formula1>
            <xm:f>分類項目!$B$16:$B$17</xm:f>
          </x14:formula1>
          <xm:sqref>F9:F15 F19:F22</xm:sqref>
        </x14:dataValidation>
        <x14:dataValidation type="list" allowBlank="1" showInputMessage="1" showErrorMessage="1" xr:uid="{00000000-0002-0000-0000-00000D000000}">
          <x14:formula1>
            <xm:f>分類項目!$B$42:$B$45</xm:f>
          </x14:formula1>
          <xm:sqref>M9:M15 M19 M20 M21:M22</xm:sqref>
        </x14:dataValidation>
        <x14:dataValidation type="list" allowBlank="1" showInputMessage="1" showErrorMessage="1" xr:uid="{00000000-0002-0000-0000-00000E000000}">
          <x14:formula1>
            <xm:f>分類項目!F$71:F$72</xm:f>
          </x14:formula1>
          <xm:sqref>J5:J6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358A-7D77-472C-9365-A5EDFAF20FB0}">
  <sheetPr>
    <tabColor rgb="FFFFFF00"/>
  </sheetPr>
  <dimension ref="A1:I22"/>
  <sheetViews>
    <sheetView view="pageBreakPreview" zoomScale="60" zoomScaleNormal="100" workbookViewId="0">
      <selection activeCell="G68" sqref="G68"/>
    </sheetView>
  </sheetViews>
  <sheetFormatPr defaultRowHeight="18.75" x14ac:dyDescent="0.4"/>
  <cols>
    <col min="1" max="1" width="10.625" customWidth="1"/>
    <col min="2" max="2" width="25.625" customWidth="1"/>
    <col min="3" max="3" width="10.625" customWidth="1"/>
    <col min="5" max="5" width="10.625" customWidth="1"/>
    <col min="6" max="6" width="25.625" customWidth="1"/>
    <col min="7" max="7" width="10.625" customWidth="1"/>
  </cols>
  <sheetData>
    <row r="1" spans="1:9" ht="15" customHeight="1" x14ac:dyDescent="0.4">
      <c r="A1" s="260" t="s">
        <v>701</v>
      </c>
      <c r="B1" s="260"/>
      <c r="C1" s="260"/>
      <c r="D1" s="260"/>
      <c r="E1" s="260"/>
      <c r="F1" s="260"/>
      <c r="G1" s="260"/>
      <c r="H1" s="119"/>
      <c r="I1" s="119"/>
    </row>
    <row r="2" spans="1:9" ht="15" customHeight="1" x14ac:dyDescent="0.4">
      <c r="A2" s="260"/>
      <c r="B2" s="260"/>
      <c r="C2" s="260"/>
      <c r="D2" s="260"/>
      <c r="E2" s="260"/>
      <c r="F2" s="260"/>
      <c r="G2" s="260"/>
      <c r="H2" s="119"/>
      <c r="I2" s="119"/>
    </row>
    <row r="3" spans="1:9" ht="50.1" customHeight="1" x14ac:dyDescent="0.4">
      <c r="A3" s="260" t="s">
        <v>702</v>
      </c>
      <c r="B3" s="260"/>
      <c r="C3" s="261" t="s">
        <v>703</v>
      </c>
      <c r="D3" s="261"/>
      <c r="E3" s="122" t="s">
        <v>413</v>
      </c>
      <c r="F3" s="262">
        <f>'団体戦（学校部活動）'!$J$3</f>
        <v>0</v>
      </c>
      <c r="G3" s="263"/>
    </row>
    <row r="4" spans="1:9" ht="5.0999999999999996" customHeight="1" x14ac:dyDescent="0.4"/>
    <row r="5" spans="1:9" ht="30" customHeight="1" x14ac:dyDescent="0.4">
      <c r="A5" s="121"/>
      <c r="B5" s="122" t="s">
        <v>704</v>
      </c>
      <c r="C5" s="122" t="s">
        <v>422</v>
      </c>
      <c r="E5" s="120"/>
      <c r="F5" s="122" t="s">
        <v>704</v>
      </c>
      <c r="G5" s="122" t="s">
        <v>422</v>
      </c>
    </row>
    <row r="6" spans="1:9" ht="40.15" customHeight="1" x14ac:dyDescent="0.4">
      <c r="A6" s="123" t="s">
        <v>631</v>
      </c>
      <c r="B6" s="121">
        <f>'団体戦（学校部活動）'!I9</f>
        <v>0</v>
      </c>
      <c r="C6" s="121">
        <f>'団体戦（学校部活動）'!K9</f>
        <v>0</v>
      </c>
      <c r="E6" s="123" t="s">
        <v>631</v>
      </c>
      <c r="F6" s="120"/>
      <c r="G6" s="120"/>
    </row>
    <row r="7" spans="1:9" ht="40.15" customHeight="1" x14ac:dyDescent="0.4">
      <c r="A7" s="123" t="s">
        <v>632</v>
      </c>
      <c r="B7" s="121">
        <f>'団体戦（学校部活動）'!I10</f>
        <v>0</v>
      </c>
      <c r="C7" s="121">
        <f>'団体戦（学校部活動）'!K10</f>
        <v>0</v>
      </c>
      <c r="E7" s="123" t="s">
        <v>632</v>
      </c>
      <c r="F7" s="120"/>
      <c r="G7" s="120"/>
    </row>
    <row r="8" spans="1:9" ht="40.15" customHeight="1" x14ac:dyDescent="0.4">
      <c r="A8" s="123" t="s">
        <v>633</v>
      </c>
      <c r="B8" s="121">
        <f>'団体戦（学校部活動）'!I11</f>
        <v>0</v>
      </c>
      <c r="C8" s="121">
        <f>'団体戦（学校部活動）'!K11</f>
        <v>0</v>
      </c>
      <c r="E8" s="123" t="s">
        <v>633</v>
      </c>
      <c r="F8" s="120"/>
      <c r="G8" s="120"/>
    </row>
    <row r="9" spans="1:9" ht="40.15" customHeight="1" x14ac:dyDescent="0.4">
      <c r="A9" s="123" t="s">
        <v>634</v>
      </c>
      <c r="B9" s="121">
        <f>'団体戦（学校部活動）'!I12</f>
        <v>0</v>
      </c>
      <c r="C9" s="121">
        <f>'団体戦（学校部活動）'!K12</f>
        <v>0</v>
      </c>
      <c r="E9" s="123" t="s">
        <v>634</v>
      </c>
      <c r="F9" s="120"/>
      <c r="G9" s="120"/>
    </row>
    <row r="10" spans="1:9" ht="40.15" customHeight="1" x14ac:dyDescent="0.4">
      <c r="A10" s="123" t="s">
        <v>636</v>
      </c>
      <c r="B10" s="121">
        <f>'団体戦（学校部活動）'!I13</f>
        <v>0</v>
      </c>
      <c r="C10" s="121">
        <f>'団体戦（学校部活動）'!K13</f>
        <v>0</v>
      </c>
      <c r="E10" s="123" t="s">
        <v>636</v>
      </c>
      <c r="F10" s="120"/>
      <c r="G10" s="120"/>
    </row>
    <row r="11" spans="1:9" ht="40.15" customHeight="1" x14ac:dyDescent="0.4">
      <c r="A11" s="123" t="s">
        <v>635</v>
      </c>
      <c r="B11" s="121">
        <f>'団体戦（学校部活動）'!I14</f>
        <v>0</v>
      </c>
      <c r="C11" s="121">
        <f>'団体戦（学校部活動）'!K14</f>
        <v>0</v>
      </c>
      <c r="E11" s="123" t="s">
        <v>635</v>
      </c>
      <c r="F11" s="120"/>
      <c r="G11" s="120"/>
    </row>
    <row r="12" spans="1:9" ht="40.15" customHeight="1" x14ac:dyDescent="0.4">
      <c r="A12" s="123" t="s">
        <v>635</v>
      </c>
      <c r="B12" s="121">
        <f>'団体戦（学校部活動）'!I15</f>
        <v>0</v>
      </c>
      <c r="C12" s="121">
        <f>'団体戦（学校部活動）'!K15</f>
        <v>0</v>
      </c>
      <c r="E12" s="123" t="s">
        <v>635</v>
      </c>
      <c r="F12" s="120"/>
      <c r="G12" s="120"/>
    </row>
    <row r="13" spans="1:9" ht="10.15" customHeight="1" x14ac:dyDescent="0.4"/>
    <row r="14" spans="1:9" ht="15" customHeight="1" x14ac:dyDescent="0.4">
      <c r="A14" s="260" t="s">
        <v>701</v>
      </c>
      <c r="B14" s="260"/>
      <c r="C14" s="260"/>
      <c r="D14" s="260"/>
      <c r="E14" s="260"/>
      <c r="F14" s="260"/>
      <c r="G14" s="260"/>
    </row>
    <row r="15" spans="1:9" ht="15" customHeight="1" x14ac:dyDescent="0.4">
      <c r="A15" s="260"/>
      <c r="B15" s="260"/>
      <c r="C15" s="260"/>
      <c r="D15" s="260"/>
      <c r="E15" s="260"/>
      <c r="F15" s="260"/>
      <c r="G15" s="260"/>
    </row>
    <row r="16" spans="1:9" ht="50.1" customHeight="1" x14ac:dyDescent="0.4">
      <c r="A16" s="260" t="s">
        <v>702</v>
      </c>
      <c r="B16" s="260"/>
      <c r="C16" s="261" t="s">
        <v>703</v>
      </c>
      <c r="D16" s="261"/>
      <c r="E16" s="122" t="s">
        <v>413</v>
      </c>
      <c r="F16" s="262">
        <f>'団体戦（学校部活動）'!$J$3</f>
        <v>0</v>
      </c>
      <c r="G16" s="263"/>
    </row>
    <row r="17" spans="1:7" ht="5.0999999999999996" customHeight="1" x14ac:dyDescent="0.4"/>
    <row r="18" spans="1:7" ht="30" customHeight="1" x14ac:dyDescent="0.4">
      <c r="A18" s="121"/>
      <c r="B18" s="122" t="s">
        <v>704</v>
      </c>
      <c r="C18" s="122" t="s">
        <v>422</v>
      </c>
      <c r="E18" s="120"/>
      <c r="F18" s="122" t="s">
        <v>704</v>
      </c>
      <c r="G18" s="122" t="s">
        <v>422</v>
      </c>
    </row>
    <row r="19" spans="1:7" ht="40.15" customHeight="1" x14ac:dyDescent="0.4">
      <c r="A19" s="123" t="s">
        <v>631</v>
      </c>
      <c r="B19" s="121">
        <f>'団体戦（学校部活動）'!I19</f>
        <v>0</v>
      </c>
      <c r="C19" s="121">
        <f>'団体戦（学校部活動）'!K19</f>
        <v>0</v>
      </c>
      <c r="E19" s="123" t="s">
        <v>631</v>
      </c>
      <c r="F19" s="120"/>
      <c r="G19" s="120"/>
    </row>
    <row r="20" spans="1:7" ht="40.15" customHeight="1" x14ac:dyDescent="0.4">
      <c r="A20" s="123" t="s">
        <v>633</v>
      </c>
      <c r="B20" s="121">
        <f>'団体戦（学校部活動）'!I20</f>
        <v>0</v>
      </c>
      <c r="C20" s="121">
        <f>'団体戦（学校部活動）'!K20</f>
        <v>0</v>
      </c>
      <c r="E20" s="123" t="s">
        <v>633</v>
      </c>
      <c r="F20" s="120"/>
      <c r="G20" s="120"/>
    </row>
    <row r="21" spans="1:7" ht="40.15" customHeight="1" x14ac:dyDescent="0.4">
      <c r="A21" s="123" t="s">
        <v>636</v>
      </c>
      <c r="B21" s="121">
        <f>'団体戦（学校部活動）'!I21</f>
        <v>0</v>
      </c>
      <c r="C21" s="121">
        <f>'団体戦（学校部活動）'!K21</f>
        <v>0</v>
      </c>
      <c r="E21" s="123" t="s">
        <v>636</v>
      </c>
      <c r="F21" s="120"/>
      <c r="G21" s="120"/>
    </row>
    <row r="22" spans="1:7" ht="40.15" customHeight="1" x14ac:dyDescent="0.4">
      <c r="A22" s="123" t="s">
        <v>635</v>
      </c>
      <c r="B22" s="121">
        <f>'団体戦（学校部活動）'!I22</f>
        <v>0</v>
      </c>
      <c r="C22" s="121">
        <f>'団体戦（学校部活動）'!K22</f>
        <v>0</v>
      </c>
      <c r="E22" s="123" t="s">
        <v>635</v>
      </c>
      <c r="F22" s="120"/>
      <c r="G22" s="120"/>
    </row>
  </sheetData>
  <sheetProtection algorithmName="SHA-512" hashValue="CMS+IKfK/Bn5+1U31VgnHq5JJGt+cUCIe6RfQUFFFPxwdfzgON9E3lxizOSd+OYqZSxGI90xzVDwt3Lb+tUGiw==" saltValue="tA7uRLZIkI56K9xgUwUGXA==" spinCount="100000" sheet="1" objects="1" scenarios="1"/>
  <mergeCells count="8">
    <mergeCell ref="A16:B16"/>
    <mergeCell ref="C16:D16"/>
    <mergeCell ref="F16:G16"/>
    <mergeCell ref="A1:G2"/>
    <mergeCell ref="A3:B3"/>
    <mergeCell ref="C3:D3"/>
    <mergeCell ref="F3:G3"/>
    <mergeCell ref="A14:G15"/>
  </mergeCells>
  <phoneticPr fontId="1"/>
  <pageMargins left="0.7" right="0.7" top="0.75" bottom="0.75" header="0.3" footer="0.3"/>
  <pageSetup paperSize="9" scale="7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9B5BF-A7C8-4631-A542-DEE1E03FDC86}">
  <sheetPr>
    <tabColor rgb="FF7030A0"/>
  </sheetPr>
  <dimension ref="A1:U62"/>
  <sheetViews>
    <sheetView view="pageBreakPreview" zoomScale="85" zoomScaleNormal="85" zoomScaleSheetLayoutView="85" workbookViewId="0">
      <pane xSplit="1" ySplit="5" topLeftCell="B6" activePane="bottomRight" state="frozen"/>
      <selection activeCell="G68" sqref="G68"/>
      <selection pane="topRight" activeCell="G68" sqref="G68"/>
      <selection pane="bottomLeft" activeCell="G68" sqref="G68"/>
      <selection pane="bottomRight" activeCell="J3" sqref="J3:N3"/>
    </sheetView>
  </sheetViews>
  <sheetFormatPr defaultColWidth="8.625" defaultRowHeight="13.5" x14ac:dyDescent="0.4"/>
  <cols>
    <col min="1" max="1" width="8.625" style="6" customWidth="1"/>
    <col min="2" max="2" width="10.625" style="6" customWidth="1"/>
    <col min="3" max="3" width="7" style="6" hidden="1" customWidth="1"/>
    <col min="4" max="4" width="20.625" style="6" customWidth="1"/>
    <col min="5" max="5" width="9.875" style="6" hidden="1" customWidth="1"/>
    <col min="6" max="6" width="12.875" style="6" customWidth="1"/>
    <col min="7" max="7" width="13.375" style="6" customWidth="1"/>
    <col min="8" max="8" width="20.625" style="6" customWidth="1"/>
    <col min="9" max="9" width="30.625" style="6" customWidth="1"/>
    <col min="10" max="10" width="27.5" style="6" customWidth="1"/>
    <col min="11" max="11" width="6.875" style="6" customWidth="1"/>
    <col min="12" max="12" width="5.625" style="6" customWidth="1"/>
    <col min="13" max="13" width="6.625" style="6" customWidth="1"/>
    <col min="14" max="14" width="10.875" style="6" customWidth="1"/>
    <col min="15" max="15" width="2.375" style="6" customWidth="1"/>
    <col min="16" max="16" width="17.75" style="6" customWidth="1"/>
    <col min="17" max="16384" width="8.625" style="6"/>
  </cols>
  <sheetData>
    <row r="1" spans="1:16" ht="34.5" customHeight="1" x14ac:dyDescent="0.4">
      <c r="A1" s="273" t="s">
        <v>857</v>
      </c>
      <c r="B1" s="273"/>
      <c r="C1" s="273"/>
      <c r="D1" s="273"/>
      <c r="E1" s="273"/>
      <c r="F1" s="273"/>
      <c r="G1" s="273"/>
      <c r="H1" s="273"/>
      <c r="I1" s="273"/>
      <c r="J1" s="7" t="s">
        <v>628</v>
      </c>
      <c r="K1" s="8"/>
      <c r="L1" s="237" t="s">
        <v>629</v>
      </c>
      <c r="M1" s="238"/>
      <c r="N1" s="238"/>
      <c r="P1" s="9" t="s">
        <v>418</v>
      </c>
    </row>
    <row r="2" spans="1:16" ht="5.25" customHeight="1" thickBot="1" x14ac:dyDescent="0.45">
      <c r="B2" s="10"/>
      <c r="J2" s="7"/>
      <c r="K2" s="7"/>
      <c r="L2" s="12"/>
      <c r="M2" s="12"/>
      <c r="N2" s="12"/>
      <c r="P2" s="13" t="e">
        <f>VLOOKUP(#REF!,学校番号等!$E$2:$I$191,2,FALSE)</f>
        <v>#REF!</v>
      </c>
    </row>
    <row r="3" spans="1:16" ht="39.950000000000003" customHeight="1" x14ac:dyDescent="0.4">
      <c r="A3" s="14" t="s">
        <v>601</v>
      </c>
      <c r="B3" s="275" t="s">
        <v>850</v>
      </c>
      <c r="C3" s="276"/>
      <c r="D3" s="276"/>
      <c r="E3" s="276"/>
      <c r="F3" s="276"/>
      <c r="G3" s="276"/>
      <c r="H3" s="277"/>
      <c r="I3" s="16" t="s">
        <v>841</v>
      </c>
      <c r="J3" s="181"/>
      <c r="K3" s="182"/>
      <c r="L3" s="182"/>
      <c r="M3" s="182"/>
      <c r="N3" s="274"/>
      <c r="P3" s="9" t="s">
        <v>613</v>
      </c>
    </row>
    <row r="4" spans="1:16" ht="39.950000000000003" customHeight="1" x14ac:dyDescent="0.4">
      <c r="A4" s="19" t="s">
        <v>608</v>
      </c>
      <c r="B4" s="185"/>
      <c r="C4" s="185"/>
      <c r="D4" s="185"/>
      <c r="E4" s="185"/>
      <c r="F4" s="185"/>
      <c r="G4" s="185"/>
      <c r="H4" s="185"/>
      <c r="I4" s="20" t="s">
        <v>609</v>
      </c>
      <c r="J4" s="59"/>
      <c r="K4" s="69" t="s">
        <v>610</v>
      </c>
      <c r="L4" s="186"/>
      <c r="M4" s="186"/>
      <c r="N4" s="187"/>
      <c r="P4" s="13" t="e">
        <f>VLOOKUP(#REF!,学校番号等!$E$2:$I$191,5,FALSE)</f>
        <v>#REF!</v>
      </c>
    </row>
    <row r="5" spans="1:16" ht="39.950000000000003" customHeight="1" thickBot="1" x14ac:dyDescent="0.45">
      <c r="A5" s="188" t="s">
        <v>611</v>
      </c>
      <c r="B5" s="189"/>
      <c r="C5" s="174"/>
      <c r="D5" s="175"/>
      <c r="E5" s="176"/>
      <c r="F5" s="22" t="s">
        <v>847</v>
      </c>
      <c r="G5" s="68"/>
      <c r="H5" s="63"/>
      <c r="I5" s="65" t="s">
        <v>854</v>
      </c>
      <c r="J5" s="66"/>
      <c r="K5" s="216"/>
      <c r="L5" s="198"/>
      <c r="M5" s="198"/>
      <c r="N5" s="199"/>
    </row>
    <row r="6" spans="1:16" ht="39.950000000000003" customHeight="1" thickBot="1" x14ac:dyDescent="0.45">
      <c r="I6" s="67" t="s">
        <v>855</v>
      </c>
      <c r="J6" s="60"/>
      <c r="K6" s="174"/>
      <c r="L6" s="175"/>
      <c r="M6" s="175"/>
      <c r="N6" s="200"/>
    </row>
    <row r="7" spans="1:16" ht="39.950000000000003" customHeight="1" thickBot="1" x14ac:dyDescent="0.45">
      <c r="A7" s="220" t="s">
        <v>630</v>
      </c>
      <c r="B7" s="221"/>
      <c r="C7" s="221"/>
      <c r="D7" s="222"/>
      <c r="F7" s="232" t="s">
        <v>677</v>
      </c>
      <c r="G7" s="232"/>
      <c r="H7" s="232"/>
      <c r="I7" s="232"/>
      <c r="J7" s="232"/>
      <c r="K7" s="232"/>
      <c r="L7" s="232"/>
      <c r="M7" s="232"/>
      <c r="N7" s="232"/>
    </row>
    <row r="8" spans="1:16" ht="39.950000000000003" customHeight="1" thickBot="1" x14ac:dyDescent="0.45">
      <c r="A8" s="24"/>
      <c r="B8" s="278" t="s">
        <v>851</v>
      </c>
      <c r="C8" s="279"/>
      <c r="D8" s="280"/>
      <c r="E8" s="76" t="s">
        <v>419</v>
      </c>
      <c r="F8" s="76" t="s">
        <v>421</v>
      </c>
      <c r="G8" s="77" t="s">
        <v>852</v>
      </c>
      <c r="H8" s="27" t="s">
        <v>853</v>
      </c>
      <c r="I8" s="27" t="s">
        <v>685</v>
      </c>
      <c r="J8" s="27" t="s">
        <v>686</v>
      </c>
      <c r="K8" s="190" t="s">
        <v>422</v>
      </c>
      <c r="L8" s="191"/>
      <c r="M8" s="126" t="s">
        <v>423</v>
      </c>
      <c r="N8" s="29" t="s">
        <v>424</v>
      </c>
    </row>
    <row r="9" spans="1:16" ht="39.950000000000003" customHeight="1" x14ac:dyDescent="0.4">
      <c r="A9" s="79" t="s">
        <v>631</v>
      </c>
      <c r="B9" s="264" t="str">
        <f>IF($J$3="","",$J$3)</f>
        <v/>
      </c>
      <c r="C9" s="240"/>
      <c r="D9" s="265"/>
      <c r="E9" s="15" t="str">
        <f t="shared" ref="E9:E15" si="0">IF(I9="","",$P$4)</f>
        <v/>
      </c>
      <c r="F9" s="82" t="s">
        <v>640</v>
      </c>
      <c r="G9" s="83"/>
      <c r="H9" s="83"/>
      <c r="I9" s="83"/>
      <c r="J9" s="83"/>
      <c r="K9" s="229"/>
      <c r="L9" s="230"/>
      <c r="M9" s="83"/>
      <c r="N9" s="84"/>
    </row>
    <row r="10" spans="1:16" ht="39.950000000000003" customHeight="1" x14ac:dyDescent="0.4">
      <c r="A10" s="85" t="s">
        <v>632</v>
      </c>
      <c r="B10" s="281" t="str">
        <f>IF($J$3="","",$J$3)</f>
        <v/>
      </c>
      <c r="C10" s="282"/>
      <c r="D10" s="283"/>
      <c r="E10" s="37" t="str">
        <f t="shared" si="0"/>
        <v/>
      </c>
      <c r="F10" s="88" t="s">
        <v>640</v>
      </c>
      <c r="G10" s="89"/>
      <c r="H10" s="89"/>
      <c r="I10" s="89"/>
      <c r="J10" s="89"/>
      <c r="K10" s="231"/>
      <c r="L10" s="231"/>
      <c r="M10" s="89"/>
      <c r="N10" s="90"/>
    </row>
    <row r="11" spans="1:16" ht="47.25" customHeight="1" x14ac:dyDescent="0.4">
      <c r="A11" s="85" t="s">
        <v>633</v>
      </c>
      <c r="B11" s="281" t="str">
        <f t="shared" ref="B11:B15" si="1">IF($J$3="","",$J$3)</f>
        <v/>
      </c>
      <c r="C11" s="282"/>
      <c r="D11" s="283"/>
      <c r="E11" s="37" t="str">
        <f t="shared" si="0"/>
        <v/>
      </c>
      <c r="F11" s="88" t="s">
        <v>640</v>
      </c>
      <c r="G11" s="89"/>
      <c r="H11" s="89"/>
      <c r="I11" s="89"/>
      <c r="J11" s="89"/>
      <c r="K11" s="231"/>
      <c r="L11" s="231"/>
      <c r="M11" s="89"/>
      <c r="N11" s="90"/>
    </row>
    <row r="12" spans="1:16" ht="47.25" customHeight="1" x14ac:dyDescent="0.4">
      <c r="A12" s="85" t="s">
        <v>634</v>
      </c>
      <c r="B12" s="281" t="str">
        <f t="shared" si="1"/>
        <v/>
      </c>
      <c r="C12" s="282"/>
      <c r="D12" s="283"/>
      <c r="E12" s="37" t="str">
        <f t="shared" si="0"/>
        <v/>
      </c>
      <c r="F12" s="88" t="s">
        <v>640</v>
      </c>
      <c r="G12" s="89"/>
      <c r="H12" s="89"/>
      <c r="I12" s="89"/>
      <c r="J12" s="89"/>
      <c r="K12" s="252"/>
      <c r="L12" s="253"/>
      <c r="M12" s="89"/>
      <c r="N12" s="90"/>
    </row>
    <row r="13" spans="1:16" ht="50.1" customHeight="1" thickBot="1" x14ac:dyDescent="0.45">
      <c r="A13" s="91" t="s">
        <v>636</v>
      </c>
      <c r="B13" s="227" t="str">
        <f t="shared" si="1"/>
        <v/>
      </c>
      <c r="C13" s="266"/>
      <c r="D13" s="228"/>
      <c r="E13" s="42" t="str">
        <f t="shared" si="0"/>
        <v/>
      </c>
      <c r="F13" s="94" t="s">
        <v>640</v>
      </c>
      <c r="G13" s="95"/>
      <c r="H13" s="95"/>
      <c r="I13" s="95"/>
      <c r="J13" s="95"/>
      <c r="K13" s="254"/>
      <c r="L13" s="255"/>
      <c r="M13" s="95"/>
      <c r="N13" s="96"/>
    </row>
    <row r="14" spans="1:16" ht="50.1" customHeight="1" x14ac:dyDescent="0.4">
      <c r="A14" s="79" t="s">
        <v>635</v>
      </c>
      <c r="B14" s="264" t="str">
        <f t="shared" si="1"/>
        <v/>
      </c>
      <c r="C14" s="240"/>
      <c r="D14" s="265"/>
      <c r="E14" s="15" t="str">
        <f t="shared" si="0"/>
        <v/>
      </c>
      <c r="F14" s="82" t="s">
        <v>640</v>
      </c>
      <c r="G14" s="83"/>
      <c r="H14" s="83"/>
      <c r="I14" s="83"/>
      <c r="J14" s="83"/>
      <c r="K14" s="229"/>
      <c r="L14" s="230"/>
      <c r="M14" s="83"/>
      <c r="N14" s="84"/>
    </row>
    <row r="15" spans="1:16" ht="50.1" customHeight="1" thickBot="1" x14ac:dyDescent="0.45">
      <c r="A15" s="97" t="s">
        <v>635</v>
      </c>
      <c r="B15" s="227" t="str">
        <f t="shared" si="1"/>
        <v/>
      </c>
      <c r="C15" s="266"/>
      <c r="D15" s="228"/>
      <c r="E15" s="47" t="str">
        <f t="shared" si="0"/>
        <v/>
      </c>
      <c r="F15" s="100" t="s">
        <v>640</v>
      </c>
      <c r="G15" s="101"/>
      <c r="H15" s="101"/>
      <c r="I15" s="101"/>
      <c r="J15" s="101"/>
      <c r="K15" s="254"/>
      <c r="L15" s="255"/>
      <c r="M15" s="101"/>
      <c r="N15" s="102"/>
    </row>
    <row r="16" spans="1:16" ht="50.1" customHeight="1" thickBot="1" x14ac:dyDescent="0.25">
      <c r="F16" s="251"/>
      <c r="G16" s="251"/>
      <c r="H16" s="251"/>
      <c r="I16" s="251"/>
      <c r="J16" s="251"/>
      <c r="K16" s="251"/>
      <c r="L16" s="251"/>
      <c r="M16" s="251"/>
      <c r="N16" s="251"/>
    </row>
    <row r="17" spans="1:21" ht="50.1" customHeight="1" thickBot="1" x14ac:dyDescent="0.25">
      <c r="A17" s="220" t="s">
        <v>639</v>
      </c>
      <c r="B17" s="221"/>
      <c r="C17" s="221"/>
      <c r="D17" s="222"/>
      <c r="F17" s="251" t="s">
        <v>680</v>
      </c>
      <c r="G17" s="251"/>
      <c r="H17" s="251"/>
      <c r="I17" s="251"/>
      <c r="J17" s="251"/>
      <c r="K17" s="251"/>
      <c r="L17" s="251"/>
      <c r="M17" s="251"/>
      <c r="N17" s="251"/>
    </row>
    <row r="18" spans="1:21" ht="50.1" customHeight="1" thickBot="1" x14ac:dyDescent="0.45">
      <c r="A18" s="24"/>
      <c r="B18" s="25" t="s">
        <v>417</v>
      </c>
      <c r="C18" s="26" t="s">
        <v>418</v>
      </c>
      <c r="D18" s="26" t="s">
        <v>413</v>
      </c>
      <c r="E18" s="76" t="s">
        <v>419</v>
      </c>
      <c r="F18" s="76" t="s">
        <v>421</v>
      </c>
      <c r="G18" s="77" t="s">
        <v>852</v>
      </c>
      <c r="H18" s="27" t="s">
        <v>853</v>
      </c>
      <c r="I18" s="27" t="s">
        <v>685</v>
      </c>
      <c r="J18" s="27" t="s">
        <v>686</v>
      </c>
      <c r="K18" s="190" t="s">
        <v>422</v>
      </c>
      <c r="L18" s="191"/>
      <c r="M18" s="126" t="s">
        <v>423</v>
      </c>
      <c r="N18" s="29" t="s">
        <v>424</v>
      </c>
    </row>
    <row r="19" spans="1:21" ht="50.1" customHeight="1" x14ac:dyDescent="0.4">
      <c r="A19" s="79" t="s">
        <v>631</v>
      </c>
      <c r="B19" s="264" t="str">
        <f t="shared" ref="B19:B22" si="2">IF($J$3="","",$J$3)</f>
        <v/>
      </c>
      <c r="C19" s="240"/>
      <c r="D19" s="265"/>
      <c r="E19" s="15" t="str">
        <f t="shared" ref="E19:E22" si="3">IF(I19="","",$P$4)</f>
        <v/>
      </c>
      <c r="F19" s="82" t="s">
        <v>641</v>
      </c>
      <c r="G19" s="83"/>
      <c r="H19" s="83"/>
      <c r="I19" s="83"/>
      <c r="J19" s="83"/>
      <c r="K19" s="256"/>
      <c r="L19" s="257"/>
      <c r="M19" s="83"/>
      <c r="N19" s="84"/>
    </row>
    <row r="20" spans="1:21" ht="50.1" customHeight="1" x14ac:dyDescent="0.4">
      <c r="A20" s="85" t="s">
        <v>633</v>
      </c>
      <c r="B20" s="267" t="str">
        <f t="shared" si="2"/>
        <v/>
      </c>
      <c r="C20" s="268"/>
      <c r="D20" s="269"/>
      <c r="E20" s="37" t="str">
        <f t="shared" si="3"/>
        <v/>
      </c>
      <c r="F20" s="88" t="s">
        <v>641</v>
      </c>
      <c r="G20" s="89"/>
      <c r="H20" s="89"/>
      <c r="I20" s="89"/>
      <c r="J20" s="89"/>
      <c r="K20" s="258"/>
      <c r="L20" s="259"/>
      <c r="M20" s="89"/>
      <c r="N20" s="90"/>
    </row>
    <row r="21" spans="1:21" ht="50.1" customHeight="1" thickBot="1" x14ac:dyDescent="0.45">
      <c r="A21" s="91" t="s">
        <v>636</v>
      </c>
      <c r="B21" s="227" t="str">
        <f t="shared" si="2"/>
        <v/>
      </c>
      <c r="C21" s="266"/>
      <c r="D21" s="228"/>
      <c r="E21" s="42" t="str">
        <f t="shared" si="3"/>
        <v/>
      </c>
      <c r="F21" s="94" t="s">
        <v>641</v>
      </c>
      <c r="G21" s="95"/>
      <c r="H21" s="95"/>
      <c r="I21" s="95"/>
      <c r="J21" s="95"/>
      <c r="K21" s="249"/>
      <c r="L21" s="250"/>
      <c r="M21" s="95"/>
      <c r="N21" s="96"/>
    </row>
    <row r="22" spans="1:21" ht="50.1" customHeight="1" thickBot="1" x14ac:dyDescent="0.45">
      <c r="A22" s="106" t="s">
        <v>635</v>
      </c>
      <c r="B22" s="270" t="str">
        <f t="shared" si="2"/>
        <v/>
      </c>
      <c r="C22" s="271"/>
      <c r="D22" s="272"/>
      <c r="E22" s="109" t="str">
        <f t="shared" si="3"/>
        <v/>
      </c>
      <c r="F22" s="110" t="s">
        <v>641</v>
      </c>
      <c r="G22" s="111"/>
      <c r="H22" s="111"/>
      <c r="I22" s="111"/>
      <c r="J22" s="111"/>
      <c r="K22" s="233"/>
      <c r="L22" s="234"/>
      <c r="M22" s="111"/>
      <c r="N22" s="112"/>
    </row>
    <row r="23" spans="1:21" ht="50.1" customHeight="1" x14ac:dyDescent="0.4"/>
    <row r="24" spans="1:21" ht="50.1" customHeight="1" x14ac:dyDescent="0.4">
      <c r="B24" s="105" t="s">
        <v>599</v>
      </c>
    </row>
    <row r="25" spans="1:21" ht="50.1" customHeight="1" x14ac:dyDescent="0.4">
      <c r="B25" s="113" t="s">
        <v>691</v>
      </c>
      <c r="C25" s="114"/>
      <c r="D25" s="115"/>
      <c r="E25" s="116"/>
      <c r="F25" s="114" t="s">
        <v>654</v>
      </c>
      <c r="G25" s="117"/>
      <c r="H25" s="10" t="s">
        <v>655</v>
      </c>
      <c r="Q25" s="56"/>
      <c r="R25" s="103"/>
      <c r="T25" s="104"/>
      <c r="U25" s="105"/>
    </row>
    <row r="26" spans="1:21" ht="50.1" customHeight="1" x14ac:dyDescent="0.4">
      <c r="H26" s="223" t="str">
        <f>IF($J$3="","",$J$3)</f>
        <v/>
      </c>
      <c r="I26" s="223"/>
      <c r="J26" s="10" t="s">
        <v>844</v>
      </c>
      <c r="K26" s="224"/>
      <c r="L26" s="224"/>
      <c r="M26" s="224"/>
      <c r="N26" s="118" t="s">
        <v>600</v>
      </c>
    </row>
    <row r="27" spans="1:21" ht="19.5" customHeight="1" x14ac:dyDescent="0.4">
      <c r="J27" s="56"/>
    </row>
    <row r="28" spans="1:21" ht="19.5" customHeight="1" x14ac:dyDescent="0.4"/>
    <row r="29" spans="1:21" ht="19.5" customHeight="1" x14ac:dyDescent="0.4"/>
    <row r="30" spans="1:21" ht="19.5" customHeight="1" x14ac:dyDescent="0.4"/>
    <row r="31" spans="1:21" ht="19.5" customHeight="1" x14ac:dyDescent="0.4"/>
    <row r="32" spans="1:21" ht="19.5" customHeight="1" x14ac:dyDescent="0.4"/>
    <row r="33" ht="19.5" customHeight="1" x14ac:dyDescent="0.4"/>
    <row r="34" ht="19.5" customHeight="1" x14ac:dyDescent="0.4"/>
    <row r="35" ht="19.5" customHeight="1" x14ac:dyDescent="0.4"/>
    <row r="36" ht="19.5" customHeight="1" x14ac:dyDescent="0.4"/>
    <row r="37" ht="19.5" customHeight="1" x14ac:dyDescent="0.4"/>
    <row r="38" ht="19.5" customHeight="1" x14ac:dyDescent="0.4"/>
    <row r="39" ht="19.5" customHeight="1" x14ac:dyDescent="0.4"/>
    <row r="40" ht="19.5" customHeight="1" x14ac:dyDescent="0.4"/>
    <row r="41" ht="19.5" customHeight="1" x14ac:dyDescent="0.4"/>
    <row r="42" ht="19.5" customHeight="1" x14ac:dyDescent="0.4"/>
    <row r="43" ht="19.5" customHeight="1" x14ac:dyDescent="0.4"/>
    <row r="44" ht="19.5" customHeight="1" x14ac:dyDescent="0.4"/>
    <row r="45" ht="19.5" customHeight="1" x14ac:dyDescent="0.4"/>
    <row r="46" ht="19.5" customHeight="1" x14ac:dyDescent="0.4"/>
    <row r="47" ht="19.5" customHeight="1" x14ac:dyDescent="0.4"/>
    <row r="48" ht="19.5" customHeight="1" x14ac:dyDescent="0.4"/>
    <row r="49" ht="19.5" customHeight="1" x14ac:dyDescent="0.4"/>
    <row r="50" ht="19.5" customHeight="1" x14ac:dyDescent="0.4"/>
    <row r="51" ht="19.5" customHeight="1" x14ac:dyDescent="0.4"/>
    <row r="52" ht="19.5" customHeight="1" x14ac:dyDescent="0.4"/>
    <row r="53" ht="19.5" customHeight="1" x14ac:dyDescent="0.4"/>
    <row r="54" ht="19.5" customHeight="1" x14ac:dyDescent="0.4"/>
    <row r="55" ht="19.5" customHeight="1" x14ac:dyDescent="0.4"/>
    <row r="56" ht="19.5" customHeight="1" x14ac:dyDescent="0.4"/>
    <row r="57" ht="19.5" customHeight="1" x14ac:dyDescent="0.4"/>
    <row r="58" ht="19.5" customHeight="1" x14ac:dyDescent="0.4"/>
    <row r="59" ht="19.5" customHeight="1" x14ac:dyDescent="0.4"/>
    <row r="60" ht="19.5" customHeight="1" x14ac:dyDescent="0.4"/>
    <row r="61" ht="19.5" customHeight="1" x14ac:dyDescent="0.4"/>
    <row r="62" ht="19.5" customHeight="1" x14ac:dyDescent="0.4"/>
  </sheetData>
  <sheetProtection algorithmName="SHA-512" hashValue="91uhVzIeGVJcfrr95euL9LhYDgefhYDq5CQhaBoaLi/axZB1o/ZWC5EzGbpvpCLPBKnnw9HmskSDIbX/Y8fW0w==" saltValue="JEWOUFWb/hqEH2dseqrDFg==" spinCount="100000" sheet="1" selectLockedCells="1"/>
  <mergeCells count="42">
    <mergeCell ref="H26:I26"/>
    <mergeCell ref="K26:M26"/>
    <mergeCell ref="K12:L12"/>
    <mergeCell ref="K13:L13"/>
    <mergeCell ref="K14:L14"/>
    <mergeCell ref="K15:L15"/>
    <mergeCell ref="F16:N16"/>
    <mergeCell ref="K18:L18"/>
    <mergeCell ref="K19:L19"/>
    <mergeCell ref="K20:L20"/>
    <mergeCell ref="K21:L21"/>
    <mergeCell ref="K22:L22"/>
    <mergeCell ref="K6:N6"/>
    <mergeCell ref="A17:D17"/>
    <mergeCell ref="F17:N17"/>
    <mergeCell ref="A7:D7"/>
    <mergeCell ref="F7:N7"/>
    <mergeCell ref="K8:L8"/>
    <mergeCell ref="K9:L9"/>
    <mergeCell ref="K10:L10"/>
    <mergeCell ref="K11:L11"/>
    <mergeCell ref="B8:D8"/>
    <mergeCell ref="B9:D9"/>
    <mergeCell ref="B10:D10"/>
    <mergeCell ref="B11:D11"/>
    <mergeCell ref="B12:D12"/>
    <mergeCell ref="B13:D13"/>
    <mergeCell ref="B15:D15"/>
    <mergeCell ref="L1:N1"/>
    <mergeCell ref="J3:N3"/>
    <mergeCell ref="B4:H4"/>
    <mergeCell ref="L4:N4"/>
    <mergeCell ref="A5:B5"/>
    <mergeCell ref="C5:E5"/>
    <mergeCell ref="B3:H3"/>
    <mergeCell ref="K5:N5"/>
    <mergeCell ref="B19:D19"/>
    <mergeCell ref="B21:D21"/>
    <mergeCell ref="B20:D20"/>
    <mergeCell ref="B22:D22"/>
    <mergeCell ref="A1:I1"/>
    <mergeCell ref="B14:D14"/>
  </mergeCells>
  <phoneticPr fontId="1"/>
  <conditionalFormatting sqref="B4:H4 L4:N4 C5:E5 G5:H5">
    <cfRule type="cellIs" dxfId="6" priority="4" operator="equal">
      <formula>""</formula>
    </cfRule>
  </conditionalFormatting>
  <conditionalFormatting sqref="D25 G25">
    <cfRule type="cellIs" dxfId="5" priority="8" operator="equal">
      <formula>""</formula>
    </cfRule>
  </conditionalFormatting>
  <conditionalFormatting sqref="G9:K15 M9:N15">
    <cfRule type="cellIs" dxfId="4" priority="10" operator="equal">
      <formula>""</formula>
    </cfRule>
  </conditionalFormatting>
  <conditionalFormatting sqref="G19:K22 M19:N22">
    <cfRule type="cellIs" dxfId="3" priority="9" operator="equal">
      <formula>""</formula>
    </cfRule>
  </conditionalFormatting>
  <conditionalFormatting sqref="J3:J6">
    <cfRule type="cellIs" dxfId="2" priority="3" operator="equal">
      <formula>""</formula>
    </cfRule>
  </conditionalFormatting>
  <conditionalFormatting sqref="K5:K6">
    <cfRule type="cellIs" dxfId="1" priority="1" operator="equal">
      <formula>""</formula>
    </cfRule>
  </conditionalFormatting>
  <conditionalFormatting sqref="K26:M26">
    <cfRule type="cellIs" dxfId="0" priority="7" operator="equal">
      <formula>""</formula>
    </cfRule>
  </conditionalFormatting>
  <dataValidations count="4">
    <dataValidation imeMode="on" allowBlank="1" showInputMessage="1" showErrorMessage="1" sqref="I9:I15 C5:E5 B4:H4 I19:I22" xr:uid="{31A740B8-5A48-4C80-BD59-D04D7D367C9A}"/>
    <dataValidation imeMode="hiragana" allowBlank="1" showInputMessage="1" showErrorMessage="1" sqref="J9:J15 H5 J19:J22" xr:uid="{496327CE-57C9-4229-B5DC-545FAC7FD59C}"/>
    <dataValidation imeMode="halfAlpha" allowBlank="1" showInputMessage="1" showErrorMessage="1" sqref="K9:K15 L4:N4 J4 K19:K22" xr:uid="{0A61AE08-ED1B-477C-8E1A-7D0EA1DBD356}"/>
    <dataValidation imeMode="fullAlpha" allowBlank="1" showInputMessage="1" showErrorMessage="1" sqref="E25 G25 R25 T25" xr:uid="{C95C178A-A730-4252-B06E-C27C3DFDB68B}"/>
  </dataValidations>
  <printOptions horizontalCentered="1"/>
  <pageMargins left="0.23622047244094491" right="0.23622047244094491" top="0.74803149606299213" bottom="0.74803149606299213" header="0.31496062992125984" footer="0.31496062992125984"/>
  <pageSetup paperSize="9" scale="50"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r:uid="{262BBE87-FCD8-4B80-9E4D-76F0A7613544}">
          <x14:formula1>
            <xm:f>チーム一覧!$B$2:$B$21</xm:f>
          </x14:formula1>
          <xm:sqref>J3:N3</xm:sqref>
        </x14:dataValidation>
        <x14:dataValidation type="list" imeMode="on" allowBlank="1" showInputMessage="1" showErrorMessage="1" xr:uid="{5D948348-DE70-486F-A6EB-5F9721327DAD}">
          <x14:formula1>
            <xm:f>分類項目!$F$75:$F$77</xm:f>
          </x14:formula1>
          <xm:sqref>J5:J6</xm:sqref>
        </x14:dataValidation>
        <x14:dataValidation type="list" imeMode="hiragana" allowBlank="1" showInputMessage="1" showErrorMessage="1" xr:uid="{CC607DF6-4B1B-4DE3-913E-2057C9E74407}">
          <x14:formula1>
            <xm:f>分類項目!$F$75:$F$77</xm:f>
          </x14:formula1>
          <xm:sqref>G5</xm:sqref>
        </x14:dataValidation>
        <x14:dataValidation type="list" allowBlank="1" showInputMessage="1" showErrorMessage="1" xr:uid="{446A3214-4989-4747-953C-BB23B86D5045}">
          <x14:formula1>
            <xm:f>分類項目!$B$42:$B$45</xm:f>
          </x14:formula1>
          <xm:sqref>M9:M15 M19:M22</xm:sqref>
        </x14:dataValidation>
        <x14:dataValidation type="list" allowBlank="1" showInputMessage="1" showErrorMessage="1" xr:uid="{97063151-60AC-4917-9B08-BA6C3DB55446}">
          <x14:formula1>
            <xm:f>分類項目!$B$16:$B$17</xm:f>
          </x14:formula1>
          <xm:sqref>F9:F15 F19:F22</xm:sqref>
        </x14:dataValidation>
        <x14:dataValidation type="list" allowBlank="1" showInputMessage="1" showErrorMessage="1" xr:uid="{DDBECEB3-E071-49E7-B2B9-042AA0D215B4}">
          <x14:formula1>
            <xm:f>分類項目!$B$20:$B$39</xm:f>
          </x14:formula1>
          <xm:sqref>G9:G15 G19:G22</xm:sqref>
        </x14:dataValidation>
        <x14:dataValidation type="list" allowBlank="1" showInputMessage="1" showErrorMessage="1" xr:uid="{95DA5D6E-5667-4A25-926C-6969EC112126}">
          <x14:formula1>
            <xm:f>分類項目!$B$48:$B$54</xm:f>
          </x14:formula1>
          <xm:sqref>N9:N15 N19:N22</xm:sqref>
        </x14:dataValidation>
        <x14:dataValidation type="list" allowBlank="1" showInputMessage="1" showErrorMessage="1" xr:uid="{6C5771AA-FD5F-4E9C-ACD8-5D3CBD1275FF}">
          <x14:formula1>
            <xm:f>分類項目!$B$63:$B$67</xm:f>
          </x14:formula1>
          <xm:sqref>H9:H15 H19:H22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75D33-5A20-4A4E-8225-8670013444D3}">
  <sheetPr>
    <tabColor rgb="FFFFFF00"/>
  </sheetPr>
  <dimension ref="A1:I22"/>
  <sheetViews>
    <sheetView view="pageBreakPreview" zoomScale="60" zoomScaleNormal="100" workbookViewId="0">
      <selection activeCell="G68" sqref="G68"/>
    </sheetView>
  </sheetViews>
  <sheetFormatPr defaultRowHeight="18.75" x14ac:dyDescent="0.4"/>
  <cols>
    <col min="1" max="1" width="10.625" customWidth="1"/>
    <col min="2" max="2" width="25.625" customWidth="1"/>
    <col min="3" max="3" width="10.625" customWidth="1"/>
    <col min="5" max="5" width="10.625" customWidth="1"/>
    <col min="6" max="6" width="25.625" customWidth="1"/>
    <col min="7" max="7" width="10.625" customWidth="1"/>
  </cols>
  <sheetData>
    <row r="1" spans="1:9" ht="15" customHeight="1" x14ac:dyDescent="0.4">
      <c r="A1" s="260" t="s">
        <v>701</v>
      </c>
      <c r="B1" s="260"/>
      <c r="C1" s="260"/>
      <c r="D1" s="260"/>
      <c r="E1" s="260"/>
      <c r="F1" s="260"/>
      <c r="G1" s="260"/>
      <c r="H1" s="119"/>
      <c r="I1" s="119"/>
    </row>
    <row r="2" spans="1:9" ht="15" customHeight="1" x14ac:dyDescent="0.4">
      <c r="A2" s="260"/>
      <c r="B2" s="260"/>
      <c r="C2" s="260"/>
      <c r="D2" s="260"/>
      <c r="E2" s="260"/>
      <c r="F2" s="260"/>
      <c r="G2" s="260"/>
      <c r="H2" s="119"/>
      <c r="I2" s="119"/>
    </row>
    <row r="3" spans="1:9" ht="50.1" customHeight="1" x14ac:dyDescent="0.4">
      <c r="A3" s="260" t="s">
        <v>702</v>
      </c>
      <c r="B3" s="260"/>
      <c r="C3" s="261" t="s">
        <v>703</v>
      </c>
      <c r="D3" s="261"/>
      <c r="E3" s="122" t="s">
        <v>413</v>
      </c>
      <c r="F3" s="262">
        <f>'団体戦　地域スポーツ団体等（地域スポーツ団体等）'!$J$3</f>
        <v>0</v>
      </c>
      <c r="G3" s="263"/>
    </row>
    <row r="4" spans="1:9" ht="5.0999999999999996" customHeight="1" x14ac:dyDescent="0.4"/>
    <row r="5" spans="1:9" ht="30" customHeight="1" x14ac:dyDescent="0.4">
      <c r="A5" s="121"/>
      <c r="B5" s="122" t="s">
        <v>704</v>
      </c>
      <c r="C5" s="122" t="s">
        <v>422</v>
      </c>
      <c r="E5" s="120"/>
      <c r="F5" s="122" t="s">
        <v>704</v>
      </c>
      <c r="G5" s="122" t="s">
        <v>422</v>
      </c>
    </row>
    <row r="6" spans="1:9" ht="40.15" customHeight="1" x14ac:dyDescent="0.4">
      <c r="A6" s="123" t="s">
        <v>631</v>
      </c>
      <c r="B6" s="121">
        <f>'団体戦　地域スポーツ団体等（地域スポーツ団体等）'!I9</f>
        <v>0</v>
      </c>
      <c r="C6" s="121">
        <f>'団体戦　地域スポーツ団体等（地域スポーツ団体等）'!K9</f>
        <v>0</v>
      </c>
      <c r="E6" s="123" t="s">
        <v>631</v>
      </c>
      <c r="F6" s="120"/>
      <c r="G6" s="120"/>
    </row>
    <row r="7" spans="1:9" ht="40.15" customHeight="1" x14ac:dyDescent="0.4">
      <c r="A7" s="123" t="s">
        <v>632</v>
      </c>
      <c r="B7" s="121">
        <f>'団体戦　地域スポーツ団体等（地域スポーツ団体等）'!I10</f>
        <v>0</v>
      </c>
      <c r="C7" s="121">
        <f>'団体戦　地域スポーツ団体等（地域スポーツ団体等）'!K10</f>
        <v>0</v>
      </c>
      <c r="E7" s="123" t="s">
        <v>632</v>
      </c>
      <c r="F7" s="120"/>
      <c r="G7" s="120"/>
    </row>
    <row r="8" spans="1:9" ht="40.15" customHeight="1" x14ac:dyDescent="0.4">
      <c r="A8" s="123" t="s">
        <v>633</v>
      </c>
      <c r="B8" s="121">
        <f>'団体戦　地域スポーツ団体等（地域スポーツ団体等）'!I11</f>
        <v>0</v>
      </c>
      <c r="C8" s="121">
        <f>'団体戦　地域スポーツ団体等（地域スポーツ団体等）'!K11</f>
        <v>0</v>
      </c>
      <c r="E8" s="123" t="s">
        <v>633</v>
      </c>
      <c r="F8" s="120"/>
      <c r="G8" s="120"/>
    </row>
    <row r="9" spans="1:9" ht="40.15" customHeight="1" x14ac:dyDescent="0.4">
      <c r="A9" s="123" t="s">
        <v>634</v>
      </c>
      <c r="B9" s="121">
        <f>'団体戦　地域スポーツ団体等（地域スポーツ団体等）'!I12</f>
        <v>0</v>
      </c>
      <c r="C9" s="121">
        <f>'団体戦　地域スポーツ団体等（地域スポーツ団体等）'!K12</f>
        <v>0</v>
      </c>
      <c r="E9" s="123" t="s">
        <v>634</v>
      </c>
      <c r="F9" s="120"/>
      <c r="G9" s="120"/>
    </row>
    <row r="10" spans="1:9" ht="40.15" customHeight="1" x14ac:dyDescent="0.4">
      <c r="A10" s="123" t="s">
        <v>636</v>
      </c>
      <c r="B10" s="121">
        <f>'団体戦　地域スポーツ団体等（地域スポーツ団体等）'!I13</f>
        <v>0</v>
      </c>
      <c r="C10" s="121">
        <f>'団体戦　地域スポーツ団体等（地域スポーツ団体等）'!K13</f>
        <v>0</v>
      </c>
      <c r="E10" s="123" t="s">
        <v>636</v>
      </c>
      <c r="F10" s="120"/>
      <c r="G10" s="120"/>
    </row>
    <row r="11" spans="1:9" ht="40.15" customHeight="1" x14ac:dyDescent="0.4">
      <c r="A11" s="123" t="s">
        <v>635</v>
      </c>
      <c r="B11" s="121">
        <f>'団体戦　地域スポーツ団体等（地域スポーツ団体等）'!I14</f>
        <v>0</v>
      </c>
      <c r="C11" s="121">
        <f>'団体戦　地域スポーツ団体等（地域スポーツ団体等）'!K14</f>
        <v>0</v>
      </c>
      <c r="E11" s="123" t="s">
        <v>635</v>
      </c>
      <c r="F11" s="120"/>
      <c r="G11" s="120"/>
    </row>
    <row r="12" spans="1:9" ht="40.15" customHeight="1" x14ac:dyDescent="0.4">
      <c r="A12" s="123" t="s">
        <v>635</v>
      </c>
      <c r="B12" s="121">
        <f>'団体戦　地域スポーツ団体等（地域スポーツ団体等）'!I15</f>
        <v>0</v>
      </c>
      <c r="C12" s="121">
        <f>'団体戦　地域スポーツ団体等（地域スポーツ団体等）'!K15</f>
        <v>0</v>
      </c>
      <c r="E12" s="123" t="s">
        <v>635</v>
      </c>
      <c r="F12" s="120"/>
      <c r="G12" s="120"/>
    </row>
    <row r="13" spans="1:9" ht="10.15" customHeight="1" x14ac:dyDescent="0.4"/>
    <row r="14" spans="1:9" ht="15" customHeight="1" x14ac:dyDescent="0.4">
      <c r="A14" s="260" t="s">
        <v>701</v>
      </c>
      <c r="B14" s="260"/>
      <c r="C14" s="260"/>
      <c r="D14" s="260"/>
      <c r="E14" s="260"/>
      <c r="F14" s="260"/>
      <c r="G14" s="260"/>
    </row>
    <row r="15" spans="1:9" ht="15" customHeight="1" x14ac:dyDescent="0.4">
      <c r="A15" s="260"/>
      <c r="B15" s="260"/>
      <c r="C15" s="260"/>
      <c r="D15" s="260"/>
      <c r="E15" s="260"/>
      <c r="F15" s="260"/>
      <c r="G15" s="260"/>
    </row>
    <row r="16" spans="1:9" ht="50.1" customHeight="1" x14ac:dyDescent="0.4">
      <c r="A16" s="260" t="s">
        <v>702</v>
      </c>
      <c r="B16" s="260"/>
      <c r="C16" s="261" t="s">
        <v>703</v>
      </c>
      <c r="D16" s="261"/>
      <c r="E16" s="122" t="s">
        <v>413</v>
      </c>
      <c r="F16" s="262">
        <f t="shared" ref="F16" si="0">$F$3</f>
        <v>0</v>
      </c>
      <c r="G16" s="263"/>
    </row>
    <row r="17" spans="1:7" ht="5.0999999999999996" customHeight="1" x14ac:dyDescent="0.4"/>
    <row r="18" spans="1:7" ht="30" customHeight="1" x14ac:dyDescent="0.4">
      <c r="A18" s="121"/>
      <c r="B18" s="122" t="s">
        <v>704</v>
      </c>
      <c r="C18" s="122" t="s">
        <v>422</v>
      </c>
      <c r="E18" s="120"/>
      <c r="F18" s="122" t="s">
        <v>704</v>
      </c>
      <c r="G18" s="122" t="s">
        <v>422</v>
      </c>
    </row>
    <row r="19" spans="1:7" ht="40.15" customHeight="1" x14ac:dyDescent="0.4">
      <c r="A19" s="123" t="s">
        <v>631</v>
      </c>
      <c r="B19" s="121">
        <f>'団体戦　地域スポーツ団体等（地域スポーツ団体等）'!I19</f>
        <v>0</v>
      </c>
      <c r="C19" s="121">
        <f>'団体戦　地域スポーツ団体等（地域スポーツ団体等）'!K19</f>
        <v>0</v>
      </c>
      <c r="E19" s="123" t="s">
        <v>631</v>
      </c>
      <c r="F19" s="120"/>
      <c r="G19" s="120"/>
    </row>
    <row r="20" spans="1:7" ht="40.15" customHeight="1" x14ac:dyDescent="0.4">
      <c r="A20" s="123" t="s">
        <v>633</v>
      </c>
      <c r="B20" s="121">
        <f>'団体戦　地域スポーツ団体等（地域スポーツ団体等）'!I20</f>
        <v>0</v>
      </c>
      <c r="C20" s="121">
        <f>'団体戦　地域スポーツ団体等（地域スポーツ団体等）'!K20</f>
        <v>0</v>
      </c>
      <c r="E20" s="123" t="s">
        <v>633</v>
      </c>
      <c r="F20" s="120"/>
      <c r="G20" s="120"/>
    </row>
    <row r="21" spans="1:7" ht="40.15" customHeight="1" x14ac:dyDescent="0.4">
      <c r="A21" s="123" t="s">
        <v>636</v>
      </c>
      <c r="B21" s="121">
        <f>'団体戦　地域スポーツ団体等（地域スポーツ団体等）'!I21</f>
        <v>0</v>
      </c>
      <c r="C21" s="121">
        <f>'団体戦　地域スポーツ団体等（地域スポーツ団体等）'!K21</f>
        <v>0</v>
      </c>
      <c r="E21" s="123" t="s">
        <v>636</v>
      </c>
      <c r="F21" s="120"/>
      <c r="G21" s="120"/>
    </row>
    <row r="22" spans="1:7" ht="40.15" customHeight="1" x14ac:dyDescent="0.4">
      <c r="A22" s="123" t="s">
        <v>635</v>
      </c>
      <c r="B22" s="121">
        <f>'団体戦　地域スポーツ団体等（地域スポーツ団体等）'!I22</f>
        <v>0</v>
      </c>
      <c r="C22" s="121">
        <f>'団体戦　地域スポーツ団体等（地域スポーツ団体等）'!K22</f>
        <v>0</v>
      </c>
      <c r="E22" s="123" t="s">
        <v>635</v>
      </c>
      <c r="F22" s="120"/>
      <c r="G22" s="120"/>
    </row>
  </sheetData>
  <sheetProtection algorithmName="SHA-512" hashValue="2JUuUg8mTDIdY9x83V5iSaHzF2GMfoSNkM+cs4PPI7p8k7wZLNfno9DC4O+JJMKn2xPLfb4OQ/Z7cGdY8mEI2w==" saltValue="rkItAyY/Y6UPh9nCbh9sNA==" spinCount="100000" sheet="1" objects="1" scenarios="1"/>
  <mergeCells count="8">
    <mergeCell ref="A16:B16"/>
    <mergeCell ref="C16:D16"/>
    <mergeCell ref="F16:G16"/>
    <mergeCell ref="A1:G2"/>
    <mergeCell ref="A3:B3"/>
    <mergeCell ref="C3:D3"/>
    <mergeCell ref="F3:G3"/>
    <mergeCell ref="A14:G15"/>
  </mergeCells>
  <phoneticPr fontId="1"/>
  <pageMargins left="0.7" right="0.7" top="0.75" bottom="0.75" header="0.3" footer="0.3"/>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Q78"/>
  <sheetViews>
    <sheetView view="pageBreakPreview" topLeftCell="A60" zoomScaleNormal="70" zoomScaleSheetLayoutView="100" workbookViewId="0">
      <selection activeCell="E79" sqref="E79"/>
    </sheetView>
  </sheetViews>
  <sheetFormatPr defaultRowHeight="18.75" x14ac:dyDescent="0.4"/>
  <cols>
    <col min="1" max="1" width="5.375" style="62" bestFit="1" customWidth="1"/>
    <col min="2" max="2" width="12.25" style="62" customWidth="1"/>
    <col min="3" max="3" width="3" style="62" customWidth="1"/>
    <col min="4" max="4" width="7.375" style="3" customWidth="1"/>
    <col min="5" max="5" width="4.875" style="3" customWidth="1"/>
    <col min="6" max="6" width="23.25" style="3" customWidth="1"/>
    <col min="7" max="7" width="12.625" style="3" customWidth="1"/>
    <col min="8" max="8" width="3" style="3" customWidth="1"/>
    <col min="9" max="9" width="7.375" style="3" customWidth="1"/>
    <col min="10" max="10" width="4.875" style="3" customWidth="1"/>
    <col min="11" max="11" width="23.25" style="3" customWidth="1"/>
    <col min="12" max="12" width="12.625" style="3" customWidth="1"/>
    <col min="13" max="13" width="3" style="3" customWidth="1"/>
    <col min="14" max="14" width="7.375" style="3" customWidth="1"/>
    <col min="15" max="15" width="4.875" style="3" customWidth="1"/>
    <col min="16" max="16" width="23.25" style="3" customWidth="1"/>
    <col min="17" max="17" width="12.625" style="3" customWidth="1"/>
    <col min="18" max="16384" width="9" style="62"/>
  </cols>
  <sheetData>
    <row r="2" spans="1:17" x14ac:dyDescent="0.4">
      <c r="A2" s="2" t="s">
        <v>590</v>
      </c>
      <c r="B2" s="2" t="s">
        <v>417</v>
      </c>
      <c r="C2" s="61"/>
      <c r="D2" s="2" t="s">
        <v>418</v>
      </c>
      <c r="E2" s="2"/>
      <c r="F2" s="2" t="s">
        <v>415</v>
      </c>
      <c r="G2" s="2" t="s">
        <v>413</v>
      </c>
      <c r="I2" s="2" t="s">
        <v>418</v>
      </c>
      <c r="J2" s="2"/>
      <c r="K2" s="2" t="s">
        <v>415</v>
      </c>
      <c r="L2" s="2" t="s">
        <v>413</v>
      </c>
      <c r="N2" s="2" t="s">
        <v>418</v>
      </c>
      <c r="O2" s="2"/>
      <c r="P2" s="2" t="s">
        <v>415</v>
      </c>
      <c r="Q2" s="2" t="s">
        <v>413</v>
      </c>
    </row>
    <row r="3" spans="1:17" x14ac:dyDescent="0.4">
      <c r="A3" s="2">
        <v>1</v>
      </c>
      <c r="B3" s="2" t="s">
        <v>3</v>
      </c>
      <c r="C3" s="61"/>
      <c r="D3" s="2">
        <v>101</v>
      </c>
      <c r="E3" s="2">
        <v>1</v>
      </c>
      <c r="F3" s="2" t="s">
        <v>425</v>
      </c>
      <c r="G3" s="2" t="s">
        <v>191</v>
      </c>
      <c r="I3" s="2">
        <v>301</v>
      </c>
      <c r="J3" s="2">
        <v>1</v>
      </c>
      <c r="K3" s="2" t="s">
        <v>489</v>
      </c>
      <c r="L3" s="2" t="s">
        <v>0</v>
      </c>
      <c r="N3" s="2">
        <v>801</v>
      </c>
      <c r="O3" s="2">
        <v>1</v>
      </c>
      <c r="P3" s="2" t="s">
        <v>660</v>
      </c>
      <c r="Q3" s="2" t="s">
        <v>369</v>
      </c>
    </row>
    <row r="4" spans="1:17" x14ac:dyDescent="0.4">
      <c r="A4" s="2">
        <v>2</v>
      </c>
      <c r="B4" s="2" t="s">
        <v>2</v>
      </c>
      <c r="D4" s="2">
        <v>102</v>
      </c>
      <c r="E4" s="2">
        <v>2</v>
      </c>
      <c r="F4" s="2" t="s">
        <v>426</v>
      </c>
      <c r="G4" s="2" t="s">
        <v>192</v>
      </c>
      <c r="I4" s="2">
        <v>302</v>
      </c>
      <c r="J4" s="2">
        <v>2</v>
      </c>
      <c r="K4" s="2" t="s">
        <v>490</v>
      </c>
      <c r="L4" s="2" t="s">
        <v>238</v>
      </c>
      <c r="N4" s="2">
        <v>802</v>
      </c>
      <c r="O4" s="2">
        <v>2</v>
      </c>
      <c r="P4" s="2" t="s">
        <v>661</v>
      </c>
      <c r="Q4" s="2" t="s">
        <v>370</v>
      </c>
    </row>
    <row r="5" spans="1:17" x14ac:dyDescent="0.4">
      <c r="A5" s="2">
        <v>3</v>
      </c>
      <c r="B5" s="2" t="s">
        <v>687</v>
      </c>
      <c r="D5" s="2">
        <v>103</v>
      </c>
      <c r="E5" s="2">
        <v>3</v>
      </c>
      <c r="F5" s="2" t="s">
        <v>427</v>
      </c>
      <c r="G5" s="2" t="s">
        <v>193</v>
      </c>
      <c r="I5" s="2">
        <v>303</v>
      </c>
      <c r="J5" s="2">
        <v>3</v>
      </c>
      <c r="K5" s="2" t="s">
        <v>491</v>
      </c>
      <c r="L5" s="2" t="s">
        <v>239</v>
      </c>
      <c r="N5" s="2">
        <v>803</v>
      </c>
      <c r="O5" s="2">
        <v>3</v>
      </c>
      <c r="P5" s="2" t="s">
        <v>662</v>
      </c>
      <c r="Q5" s="2" t="s">
        <v>371</v>
      </c>
    </row>
    <row r="6" spans="1:17" x14ac:dyDescent="0.4">
      <c r="A6" s="2">
        <v>4</v>
      </c>
      <c r="B6" s="2" t="s">
        <v>5</v>
      </c>
      <c r="D6" s="2">
        <v>104</v>
      </c>
      <c r="E6" s="2">
        <v>4</v>
      </c>
      <c r="F6" s="2" t="s">
        <v>428</v>
      </c>
      <c r="G6" s="2" t="s">
        <v>194</v>
      </c>
      <c r="I6" s="2">
        <v>304</v>
      </c>
      <c r="J6" s="2">
        <v>4</v>
      </c>
      <c r="K6" s="2" t="s">
        <v>492</v>
      </c>
      <c r="L6" s="2" t="s">
        <v>240</v>
      </c>
      <c r="N6" s="2">
        <v>804</v>
      </c>
      <c r="O6" s="2">
        <v>4</v>
      </c>
      <c r="P6" s="2" t="s">
        <v>663</v>
      </c>
      <c r="Q6" s="2" t="s">
        <v>372</v>
      </c>
    </row>
    <row r="7" spans="1:17" x14ac:dyDescent="0.4">
      <c r="A7" s="2">
        <v>5</v>
      </c>
      <c r="B7" s="2" t="s">
        <v>6</v>
      </c>
      <c r="D7" s="2">
        <v>105</v>
      </c>
      <c r="E7" s="2">
        <v>5</v>
      </c>
      <c r="F7" s="2" t="s">
        <v>429</v>
      </c>
      <c r="G7" s="2" t="s">
        <v>195</v>
      </c>
      <c r="I7" s="2">
        <v>305</v>
      </c>
      <c r="J7" s="2">
        <v>5</v>
      </c>
      <c r="K7" s="2" t="s">
        <v>493</v>
      </c>
      <c r="L7" s="2" t="s">
        <v>241</v>
      </c>
      <c r="N7" s="2">
        <v>805</v>
      </c>
      <c r="O7" s="2">
        <v>5</v>
      </c>
      <c r="P7" s="2" t="s">
        <v>664</v>
      </c>
      <c r="Q7" s="2" t="s">
        <v>373</v>
      </c>
    </row>
    <row r="8" spans="1:17" x14ac:dyDescent="0.4">
      <c r="A8" s="2">
        <v>6</v>
      </c>
      <c r="B8" s="2" t="s">
        <v>8</v>
      </c>
      <c r="D8" s="2">
        <v>106</v>
      </c>
      <c r="E8" s="2">
        <v>6</v>
      </c>
      <c r="F8" s="2" t="s">
        <v>430</v>
      </c>
      <c r="G8" s="2" t="s">
        <v>329</v>
      </c>
      <c r="I8" s="2">
        <v>306</v>
      </c>
      <c r="J8" s="2">
        <v>6</v>
      </c>
      <c r="K8" s="2" t="s">
        <v>494</v>
      </c>
      <c r="L8" s="2" t="s">
        <v>242</v>
      </c>
      <c r="N8" s="2">
        <v>806</v>
      </c>
      <c r="O8" s="2">
        <v>6</v>
      </c>
      <c r="P8" s="2" t="s">
        <v>665</v>
      </c>
      <c r="Q8" s="2" t="s">
        <v>374</v>
      </c>
    </row>
    <row r="9" spans="1:17" x14ac:dyDescent="0.4">
      <c r="A9" s="2">
        <v>7</v>
      </c>
      <c r="B9" s="2" t="s">
        <v>9</v>
      </c>
      <c r="D9" s="2">
        <v>107</v>
      </c>
      <c r="E9" s="2">
        <v>7</v>
      </c>
      <c r="F9" s="2" t="s">
        <v>431</v>
      </c>
      <c r="G9" s="2" t="s">
        <v>411</v>
      </c>
      <c r="I9" s="2">
        <v>307</v>
      </c>
      <c r="J9" s="2">
        <v>7</v>
      </c>
      <c r="K9" s="2" t="s">
        <v>495</v>
      </c>
      <c r="L9" s="2" t="s">
        <v>322</v>
      </c>
      <c r="N9" s="2">
        <v>807</v>
      </c>
      <c r="O9" s="2">
        <v>7</v>
      </c>
      <c r="P9" s="2" t="s">
        <v>666</v>
      </c>
      <c r="Q9" s="2" t="s">
        <v>375</v>
      </c>
    </row>
    <row r="10" spans="1:17" x14ac:dyDescent="0.4">
      <c r="A10" s="2">
        <v>8</v>
      </c>
      <c r="B10" s="2" t="s">
        <v>10</v>
      </c>
      <c r="D10" s="2">
        <v>108</v>
      </c>
      <c r="E10" s="2">
        <v>8</v>
      </c>
      <c r="F10" s="2" t="s">
        <v>432</v>
      </c>
      <c r="G10" s="2" t="s">
        <v>196</v>
      </c>
      <c r="I10" s="2">
        <v>308</v>
      </c>
      <c r="J10" s="2">
        <v>8</v>
      </c>
      <c r="K10" s="2" t="s">
        <v>496</v>
      </c>
      <c r="L10" s="2" t="s">
        <v>323</v>
      </c>
      <c r="N10" s="2">
        <v>808</v>
      </c>
      <c r="O10" s="2">
        <v>8</v>
      </c>
      <c r="P10" s="2" t="s">
        <v>667</v>
      </c>
      <c r="Q10" s="2" t="s">
        <v>376</v>
      </c>
    </row>
    <row r="11" spans="1:17" x14ac:dyDescent="0.4">
      <c r="A11" s="2">
        <v>9</v>
      </c>
      <c r="B11" s="2" t="s">
        <v>688</v>
      </c>
      <c r="D11" s="2">
        <v>109</v>
      </c>
      <c r="E11" s="2">
        <v>9</v>
      </c>
      <c r="F11" s="2" t="s">
        <v>433</v>
      </c>
      <c r="G11" s="2" t="s">
        <v>197</v>
      </c>
      <c r="I11" s="2">
        <v>309</v>
      </c>
      <c r="J11" s="2">
        <v>9</v>
      </c>
      <c r="K11" s="2" t="s">
        <v>497</v>
      </c>
      <c r="L11" s="2" t="s">
        <v>324</v>
      </c>
      <c r="N11" s="2">
        <v>809</v>
      </c>
      <c r="O11" s="2">
        <v>9</v>
      </c>
      <c r="P11" s="2" t="s">
        <v>541</v>
      </c>
      <c r="Q11" s="2" t="s">
        <v>377</v>
      </c>
    </row>
    <row r="12" spans="1:17" x14ac:dyDescent="0.4">
      <c r="A12" s="2">
        <v>10</v>
      </c>
      <c r="B12" s="2" t="s">
        <v>689</v>
      </c>
      <c r="D12" s="2">
        <v>110</v>
      </c>
      <c r="E12" s="2">
        <v>10</v>
      </c>
      <c r="F12" s="2" t="s">
        <v>434</v>
      </c>
      <c r="G12" s="2" t="s">
        <v>198</v>
      </c>
      <c r="I12" s="2">
        <v>310</v>
      </c>
      <c r="J12" s="2">
        <v>10</v>
      </c>
      <c r="K12" s="2" t="s">
        <v>498</v>
      </c>
      <c r="L12" s="2" t="s">
        <v>245</v>
      </c>
      <c r="N12" s="2">
        <v>810</v>
      </c>
      <c r="O12" s="2">
        <v>10</v>
      </c>
      <c r="P12" s="2" t="s">
        <v>542</v>
      </c>
      <c r="Q12" s="2" t="s">
        <v>286</v>
      </c>
    </row>
    <row r="13" spans="1:17" x14ac:dyDescent="0.4">
      <c r="A13" s="2">
        <v>11</v>
      </c>
      <c r="B13" s="2" t="s">
        <v>14</v>
      </c>
      <c r="D13" s="2">
        <v>111</v>
      </c>
      <c r="E13" s="2">
        <v>11</v>
      </c>
      <c r="F13" s="2" t="s">
        <v>435</v>
      </c>
      <c r="G13" s="2" t="s">
        <v>199</v>
      </c>
      <c r="I13" s="2">
        <v>311</v>
      </c>
      <c r="J13" s="2">
        <v>11</v>
      </c>
      <c r="K13" s="2" t="s">
        <v>499</v>
      </c>
      <c r="L13" s="2" t="s">
        <v>247</v>
      </c>
      <c r="N13" s="2">
        <v>811</v>
      </c>
      <c r="O13" s="2">
        <v>11</v>
      </c>
      <c r="P13" s="2" t="s">
        <v>543</v>
      </c>
      <c r="Q13" s="2" t="s">
        <v>287</v>
      </c>
    </row>
    <row r="14" spans="1:17" x14ac:dyDescent="0.4">
      <c r="D14" s="2">
        <v>112</v>
      </c>
      <c r="E14" s="2">
        <v>12</v>
      </c>
      <c r="F14" s="2" t="s">
        <v>436</v>
      </c>
      <c r="G14" s="2" t="s">
        <v>200</v>
      </c>
      <c r="I14" s="2">
        <v>312</v>
      </c>
      <c r="J14" s="2">
        <v>12</v>
      </c>
      <c r="K14" s="2" t="s">
        <v>500</v>
      </c>
      <c r="L14" s="2" t="s">
        <v>351</v>
      </c>
      <c r="N14" s="2">
        <v>812</v>
      </c>
      <c r="O14" s="2">
        <v>12</v>
      </c>
      <c r="P14" s="2" t="s">
        <v>544</v>
      </c>
      <c r="Q14" s="2" t="s">
        <v>378</v>
      </c>
    </row>
    <row r="15" spans="1:17" x14ac:dyDescent="0.4">
      <c r="A15" s="2" t="s">
        <v>590</v>
      </c>
      <c r="B15" s="2" t="s">
        <v>421</v>
      </c>
      <c r="D15" s="2">
        <v>113</v>
      </c>
      <c r="E15" s="2">
        <v>13</v>
      </c>
      <c r="F15" s="2" t="s">
        <v>437</v>
      </c>
      <c r="G15" s="2" t="s">
        <v>201</v>
      </c>
      <c r="I15" s="2">
        <v>313</v>
      </c>
      <c r="J15" s="2">
        <v>13</v>
      </c>
      <c r="K15" s="2" t="s">
        <v>501</v>
      </c>
      <c r="L15" s="2" t="s">
        <v>249</v>
      </c>
      <c r="N15" s="2">
        <v>813</v>
      </c>
      <c r="O15" s="2">
        <v>13</v>
      </c>
      <c r="P15" s="2" t="s">
        <v>545</v>
      </c>
      <c r="Q15" s="2" t="s">
        <v>288</v>
      </c>
    </row>
    <row r="16" spans="1:17" x14ac:dyDescent="0.4">
      <c r="A16" s="2">
        <v>1</v>
      </c>
      <c r="B16" s="2" t="s">
        <v>640</v>
      </c>
      <c r="D16" s="2">
        <v>114</v>
      </c>
      <c r="E16" s="2">
        <v>14</v>
      </c>
      <c r="F16" s="2" t="s">
        <v>438</v>
      </c>
      <c r="G16" s="2" t="s">
        <v>202</v>
      </c>
      <c r="I16" s="2">
        <v>314</v>
      </c>
      <c r="J16" s="2">
        <v>14</v>
      </c>
      <c r="K16" s="2" t="s">
        <v>502</v>
      </c>
      <c r="L16" s="2" t="s">
        <v>251</v>
      </c>
      <c r="N16" s="2">
        <v>814</v>
      </c>
      <c r="O16" s="2">
        <v>14</v>
      </c>
      <c r="P16" s="2" t="s">
        <v>546</v>
      </c>
      <c r="Q16" s="2" t="s">
        <v>379</v>
      </c>
    </row>
    <row r="17" spans="1:17" x14ac:dyDescent="0.4">
      <c r="A17" s="2">
        <v>2</v>
      </c>
      <c r="B17" s="2" t="s">
        <v>641</v>
      </c>
      <c r="D17" s="2">
        <v>115</v>
      </c>
      <c r="E17" s="2">
        <v>15</v>
      </c>
      <c r="F17" s="2" t="s">
        <v>439</v>
      </c>
      <c r="G17" s="2" t="s">
        <v>203</v>
      </c>
      <c r="I17" s="2">
        <v>315</v>
      </c>
      <c r="J17" s="2">
        <v>15</v>
      </c>
      <c r="K17" s="2" t="s">
        <v>503</v>
      </c>
      <c r="L17" s="2" t="s">
        <v>252</v>
      </c>
      <c r="N17" s="2">
        <v>815</v>
      </c>
      <c r="O17" s="2">
        <v>15</v>
      </c>
      <c r="P17" s="2" t="s">
        <v>547</v>
      </c>
      <c r="Q17" s="2" t="s">
        <v>289</v>
      </c>
    </row>
    <row r="18" spans="1:17" x14ac:dyDescent="0.4">
      <c r="D18" s="2">
        <v>116</v>
      </c>
      <c r="E18" s="2">
        <v>16</v>
      </c>
      <c r="F18" s="2" t="s">
        <v>440</v>
      </c>
      <c r="G18" s="2" t="s">
        <v>204</v>
      </c>
      <c r="I18" s="2">
        <v>316</v>
      </c>
      <c r="J18" s="2">
        <v>16</v>
      </c>
      <c r="K18" s="2" t="s">
        <v>504</v>
      </c>
      <c r="L18" s="2" t="s">
        <v>352</v>
      </c>
      <c r="N18" s="2">
        <v>816</v>
      </c>
      <c r="O18" s="2">
        <v>16</v>
      </c>
      <c r="P18" s="2" t="s">
        <v>548</v>
      </c>
      <c r="Q18" s="2" t="s">
        <v>291</v>
      </c>
    </row>
    <row r="19" spans="1:17" x14ac:dyDescent="0.4">
      <c r="A19" s="2" t="s">
        <v>590</v>
      </c>
      <c r="B19" s="2" t="s">
        <v>420</v>
      </c>
      <c r="D19" s="2">
        <v>117</v>
      </c>
      <c r="E19" s="2">
        <v>17</v>
      </c>
      <c r="F19" s="2" t="s">
        <v>441</v>
      </c>
      <c r="G19" s="2" t="s">
        <v>205</v>
      </c>
      <c r="N19" s="2">
        <v>817</v>
      </c>
      <c r="O19" s="2">
        <v>17</v>
      </c>
      <c r="P19" s="2" t="s">
        <v>549</v>
      </c>
      <c r="Q19" s="2" t="s">
        <v>380</v>
      </c>
    </row>
    <row r="20" spans="1:17" x14ac:dyDescent="0.4">
      <c r="A20" s="2">
        <v>1</v>
      </c>
      <c r="B20" s="2">
        <v>-50</v>
      </c>
      <c r="D20" s="2">
        <v>118</v>
      </c>
      <c r="E20" s="2">
        <v>18</v>
      </c>
      <c r="F20" s="2" t="s">
        <v>442</v>
      </c>
      <c r="G20" s="2" t="s">
        <v>206</v>
      </c>
      <c r="I20" s="2" t="s">
        <v>418</v>
      </c>
      <c r="J20" s="2"/>
      <c r="K20" s="2" t="s">
        <v>415</v>
      </c>
      <c r="L20" s="2" t="s">
        <v>413</v>
      </c>
      <c r="N20" s="2">
        <v>818</v>
      </c>
      <c r="O20" s="2">
        <v>18</v>
      </c>
      <c r="P20" s="2" t="s">
        <v>550</v>
      </c>
      <c r="Q20" s="2" t="s">
        <v>10</v>
      </c>
    </row>
    <row r="21" spans="1:17" x14ac:dyDescent="0.4">
      <c r="A21" s="2">
        <v>2</v>
      </c>
      <c r="B21" s="2">
        <v>-55</v>
      </c>
      <c r="D21" s="2">
        <v>119</v>
      </c>
      <c r="E21" s="2">
        <v>19</v>
      </c>
      <c r="F21" s="2" t="s">
        <v>443</v>
      </c>
      <c r="G21" s="2" t="s">
        <v>330</v>
      </c>
      <c r="I21" s="2">
        <v>421</v>
      </c>
      <c r="J21" s="2">
        <v>21</v>
      </c>
      <c r="K21" s="2" t="s">
        <v>505</v>
      </c>
      <c r="L21" s="2" t="s">
        <v>253</v>
      </c>
    </row>
    <row r="22" spans="1:17" x14ac:dyDescent="0.4">
      <c r="A22" s="2">
        <v>3</v>
      </c>
      <c r="B22" s="2">
        <v>-60</v>
      </c>
      <c r="D22" s="2">
        <v>120</v>
      </c>
      <c r="E22" s="2">
        <v>20</v>
      </c>
      <c r="F22" s="2" t="s">
        <v>444</v>
      </c>
      <c r="G22" s="2" t="s">
        <v>207</v>
      </c>
      <c r="I22" s="2">
        <v>422</v>
      </c>
      <c r="J22" s="2">
        <v>22</v>
      </c>
      <c r="K22" s="2" t="s">
        <v>506</v>
      </c>
      <c r="L22" s="2" t="s">
        <v>354</v>
      </c>
      <c r="N22" s="2" t="s">
        <v>418</v>
      </c>
      <c r="O22" s="2"/>
      <c r="P22" s="2" t="s">
        <v>415</v>
      </c>
      <c r="Q22" s="2" t="s">
        <v>413</v>
      </c>
    </row>
    <row r="23" spans="1:17" x14ac:dyDescent="0.4">
      <c r="A23" s="2">
        <v>4</v>
      </c>
      <c r="B23" s="2">
        <v>-66</v>
      </c>
      <c r="D23" s="2">
        <v>121</v>
      </c>
      <c r="E23" s="2">
        <v>21</v>
      </c>
      <c r="F23" s="2" t="s">
        <v>445</v>
      </c>
      <c r="G23" s="2" t="s">
        <v>208</v>
      </c>
      <c r="I23" s="2">
        <v>423</v>
      </c>
      <c r="J23" s="2">
        <v>23</v>
      </c>
      <c r="K23" s="2" t="s">
        <v>507</v>
      </c>
      <c r="L23" s="2" t="s">
        <v>353</v>
      </c>
      <c r="N23" s="2">
        <v>901</v>
      </c>
      <c r="O23" s="2">
        <v>1</v>
      </c>
      <c r="P23" s="2" t="s">
        <v>551</v>
      </c>
      <c r="Q23" s="2" t="s">
        <v>383</v>
      </c>
    </row>
    <row r="24" spans="1:17" x14ac:dyDescent="0.4">
      <c r="A24" s="2">
        <v>5</v>
      </c>
      <c r="B24" s="2">
        <v>-73</v>
      </c>
      <c r="D24" s="2">
        <v>122</v>
      </c>
      <c r="E24" s="2">
        <v>22</v>
      </c>
      <c r="F24" s="2" t="s">
        <v>446</v>
      </c>
      <c r="G24" s="2" t="s">
        <v>331</v>
      </c>
      <c r="I24" s="2">
        <v>424</v>
      </c>
      <c r="J24" s="2">
        <v>24</v>
      </c>
      <c r="K24" s="2" t="s">
        <v>508</v>
      </c>
      <c r="L24" s="2" t="s">
        <v>254</v>
      </c>
      <c r="N24" s="2">
        <v>902</v>
      </c>
      <c r="O24" s="2">
        <v>2</v>
      </c>
      <c r="P24" s="2" t="s">
        <v>552</v>
      </c>
      <c r="Q24" s="2" t="s">
        <v>668</v>
      </c>
    </row>
    <row r="25" spans="1:17" x14ac:dyDescent="0.4">
      <c r="A25" s="2">
        <v>6</v>
      </c>
      <c r="B25" s="2">
        <v>-81</v>
      </c>
      <c r="D25" s="2">
        <v>123</v>
      </c>
      <c r="E25" s="2">
        <v>23</v>
      </c>
      <c r="F25" s="2" t="s">
        <v>447</v>
      </c>
      <c r="G25" s="2" t="s">
        <v>209</v>
      </c>
      <c r="I25" s="2">
        <v>425</v>
      </c>
      <c r="J25" s="2">
        <v>25</v>
      </c>
      <c r="K25" s="2" t="s">
        <v>509</v>
      </c>
      <c r="L25" s="2" t="s">
        <v>255</v>
      </c>
      <c r="N25" s="2">
        <v>903</v>
      </c>
      <c r="O25" s="2">
        <v>3</v>
      </c>
      <c r="P25" s="2" t="s">
        <v>553</v>
      </c>
      <c r="Q25" s="2" t="s">
        <v>326</v>
      </c>
    </row>
    <row r="26" spans="1:17" x14ac:dyDescent="0.4">
      <c r="A26" s="2">
        <v>7</v>
      </c>
      <c r="B26" s="2">
        <v>-90</v>
      </c>
      <c r="D26" s="2">
        <v>124</v>
      </c>
      <c r="E26" s="2">
        <v>24</v>
      </c>
      <c r="F26" s="2" t="s">
        <v>448</v>
      </c>
      <c r="G26" s="2" t="s">
        <v>210</v>
      </c>
      <c r="I26" s="2">
        <v>426</v>
      </c>
      <c r="J26" s="2">
        <v>26</v>
      </c>
      <c r="K26" s="2" t="s">
        <v>510</v>
      </c>
      <c r="L26" s="2" t="s">
        <v>256</v>
      </c>
      <c r="N26" s="2">
        <v>904</v>
      </c>
      <c r="O26" s="2">
        <v>4</v>
      </c>
      <c r="P26" s="2" t="s">
        <v>554</v>
      </c>
      <c r="Q26" s="2" t="s">
        <v>384</v>
      </c>
    </row>
    <row r="27" spans="1:17" x14ac:dyDescent="0.4">
      <c r="A27" s="2">
        <v>8</v>
      </c>
      <c r="B27" s="2" t="s">
        <v>592</v>
      </c>
      <c r="D27" s="2">
        <v>125</v>
      </c>
      <c r="E27" s="2">
        <v>25</v>
      </c>
      <c r="F27" s="2" t="s">
        <v>449</v>
      </c>
      <c r="G27" s="2" t="s">
        <v>211</v>
      </c>
      <c r="N27" s="2">
        <v>905</v>
      </c>
      <c r="O27" s="2">
        <v>5</v>
      </c>
      <c r="P27" s="2" t="s">
        <v>555</v>
      </c>
      <c r="Q27" s="2" t="s">
        <v>293</v>
      </c>
    </row>
    <row r="28" spans="1:17" x14ac:dyDescent="0.4">
      <c r="A28" s="2">
        <v>9</v>
      </c>
      <c r="B28" s="2" t="s">
        <v>638</v>
      </c>
      <c r="D28" s="2">
        <v>126</v>
      </c>
      <c r="E28" s="2">
        <v>26</v>
      </c>
      <c r="F28" s="2" t="s">
        <v>450</v>
      </c>
      <c r="G28" s="2" t="s">
        <v>332</v>
      </c>
      <c r="I28" s="2" t="s">
        <v>418</v>
      </c>
      <c r="J28" s="2"/>
      <c r="K28" s="2" t="s">
        <v>415</v>
      </c>
      <c r="L28" s="2" t="s">
        <v>413</v>
      </c>
      <c r="N28" s="2">
        <v>906</v>
      </c>
      <c r="O28" s="2">
        <v>6</v>
      </c>
      <c r="P28" s="2" t="s">
        <v>556</v>
      </c>
      <c r="Q28" s="2" t="s">
        <v>295</v>
      </c>
    </row>
    <row r="29" spans="1:17" x14ac:dyDescent="0.4">
      <c r="A29" s="2">
        <v>10</v>
      </c>
      <c r="B29" s="2" t="s">
        <v>678</v>
      </c>
      <c r="D29" s="2">
        <v>127</v>
      </c>
      <c r="E29" s="2">
        <v>27</v>
      </c>
      <c r="F29" s="2" t="s">
        <v>451</v>
      </c>
      <c r="G29" s="2" t="s">
        <v>212</v>
      </c>
      <c r="I29" s="2">
        <v>501</v>
      </c>
      <c r="J29" s="2">
        <v>1</v>
      </c>
      <c r="K29" s="2" t="s">
        <v>511</v>
      </c>
      <c r="L29" s="2" t="s">
        <v>355</v>
      </c>
      <c r="N29" s="2">
        <v>907</v>
      </c>
      <c r="O29" s="2">
        <v>7</v>
      </c>
      <c r="P29" s="2" t="s">
        <v>557</v>
      </c>
      <c r="Q29" s="2" t="s">
        <v>296</v>
      </c>
    </row>
    <row r="30" spans="1:17" x14ac:dyDescent="0.4">
      <c r="A30" s="2">
        <v>11</v>
      </c>
      <c r="B30" s="2"/>
      <c r="D30" s="2">
        <v>128</v>
      </c>
      <c r="E30" s="2">
        <v>28</v>
      </c>
      <c r="F30" s="2" t="s">
        <v>452</v>
      </c>
      <c r="G30" s="2" t="s">
        <v>213</v>
      </c>
      <c r="I30" s="2">
        <v>502</v>
      </c>
      <c r="J30" s="2">
        <v>2</v>
      </c>
      <c r="K30" s="2" t="s">
        <v>512</v>
      </c>
      <c r="L30" s="2" t="s">
        <v>356</v>
      </c>
      <c r="N30" s="2">
        <v>908</v>
      </c>
      <c r="O30" s="2">
        <v>8</v>
      </c>
      <c r="P30" s="2" t="s">
        <v>558</v>
      </c>
      <c r="Q30" s="2" t="s">
        <v>297</v>
      </c>
    </row>
    <row r="31" spans="1:17" x14ac:dyDescent="0.4">
      <c r="A31" s="2">
        <v>12</v>
      </c>
      <c r="B31" s="2">
        <v>-40</v>
      </c>
      <c r="D31" s="2">
        <v>129</v>
      </c>
      <c r="E31" s="2">
        <v>29</v>
      </c>
      <c r="F31" s="2" t="s">
        <v>453</v>
      </c>
      <c r="G31" s="2" t="s">
        <v>214</v>
      </c>
      <c r="I31" s="2">
        <v>503</v>
      </c>
      <c r="J31" s="2">
        <v>3</v>
      </c>
      <c r="K31" s="2" t="s">
        <v>513</v>
      </c>
      <c r="L31" s="2" t="s">
        <v>258</v>
      </c>
      <c r="N31" s="2">
        <v>909</v>
      </c>
      <c r="O31" s="2">
        <v>9</v>
      </c>
      <c r="P31" s="2" t="s">
        <v>559</v>
      </c>
      <c r="Q31" s="2" t="s">
        <v>299</v>
      </c>
    </row>
    <row r="32" spans="1:17" x14ac:dyDescent="0.4">
      <c r="A32" s="2">
        <v>13</v>
      </c>
      <c r="B32" s="2">
        <v>-44</v>
      </c>
      <c r="D32" s="2">
        <v>130</v>
      </c>
      <c r="E32" s="2">
        <v>30</v>
      </c>
      <c r="F32" s="2" t="s">
        <v>454</v>
      </c>
      <c r="G32" s="2" t="s">
        <v>215</v>
      </c>
      <c r="I32" s="2">
        <v>504</v>
      </c>
      <c r="J32" s="2">
        <v>4</v>
      </c>
      <c r="K32" s="2" t="s">
        <v>514</v>
      </c>
      <c r="L32" s="2" t="s">
        <v>259</v>
      </c>
    </row>
    <row r="33" spans="1:17" x14ac:dyDescent="0.4">
      <c r="A33" s="2">
        <v>14</v>
      </c>
      <c r="B33" s="2">
        <v>-48</v>
      </c>
      <c r="D33" s="2">
        <v>131</v>
      </c>
      <c r="E33" s="2">
        <v>31</v>
      </c>
      <c r="F33" s="2" t="s">
        <v>455</v>
      </c>
      <c r="G33" s="2" t="s">
        <v>333</v>
      </c>
      <c r="I33" s="2">
        <v>505</v>
      </c>
      <c r="J33" s="2">
        <v>5</v>
      </c>
      <c r="K33" s="2" t="s">
        <v>515</v>
      </c>
      <c r="L33" s="2" t="s">
        <v>260</v>
      </c>
      <c r="N33" s="2" t="s">
        <v>418</v>
      </c>
      <c r="O33" s="2"/>
      <c r="P33" s="2" t="s">
        <v>415</v>
      </c>
      <c r="Q33" s="2" t="s">
        <v>413</v>
      </c>
    </row>
    <row r="34" spans="1:17" x14ac:dyDescent="0.4">
      <c r="A34" s="2">
        <v>15</v>
      </c>
      <c r="B34" s="2">
        <v>-52</v>
      </c>
      <c r="D34" s="2">
        <v>132</v>
      </c>
      <c r="E34" s="2">
        <v>32</v>
      </c>
      <c r="F34" s="2" t="s">
        <v>456</v>
      </c>
      <c r="G34" s="2" t="s">
        <v>216</v>
      </c>
      <c r="I34" s="2">
        <v>506</v>
      </c>
      <c r="J34" s="2">
        <v>6</v>
      </c>
      <c r="K34" s="2" t="s">
        <v>516</v>
      </c>
      <c r="L34" s="2" t="s">
        <v>262</v>
      </c>
      <c r="N34" s="2">
        <v>1001</v>
      </c>
      <c r="O34" s="2">
        <v>1</v>
      </c>
      <c r="P34" s="2" t="s">
        <v>657</v>
      </c>
      <c r="Q34" s="2" t="s">
        <v>385</v>
      </c>
    </row>
    <row r="35" spans="1:17" x14ac:dyDescent="0.4">
      <c r="A35" s="2">
        <v>16</v>
      </c>
      <c r="B35" s="2">
        <v>-57</v>
      </c>
      <c r="D35" s="2">
        <v>133</v>
      </c>
      <c r="E35" s="2">
        <v>33</v>
      </c>
      <c r="F35" s="2" t="s">
        <v>457</v>
      </c>
      <c r="G35" s="2" t="s">
        <v>217</v>
      </c>
      <c r="I35" s="2">
        <v>507</v>
      </c>
      <c r="J35" s="2">
        <v>7</v>
      </c>
      <c r="K35" s="2" t="s">
        <v>517</v>
      </c>
      <c r="L35" s="2" t="s">
        <v>357</v>
      </c>
      <c r="N35" s="2">
        <v>1002</v>
      </c>
      <c r="O35" s="2">
        <v>2</v>
      </c>
      <c r="P35" s="2" t="s">
        <v>658</v>
      </c>
      <c r="Q35" s="2" t="s">
        <v>386</v>
      </c>
    </row>
    <row r="36" spans="1:17" x14ac:dyDescent="0.4">
      <c r="A36" s="2">
        <v>17</v>
      </c>
      <c r="B36" s="2">
        <v>-63</v>
      </c>
      <c r="D36" s="2">
        <v>134</v>
      </c>
      <c r="E36" s="2">
        <v>34</v>
      </c>
      <c r="F36" s="2" t="s">
        <v>458</v>
      </c>
      <c r="G36" s="2" t="s">
        <v>218</v>
      </c>
      <c r="I36" s="2">
        <v>508</v>
      </c>
      <c r="J36" s="2">
        <v>8</v>
      </c>
      <c r="K36" s="2" t="s">
        <v>518</v>
      </c>
      <c r="L36" s="2" t="s">
        <v>358</v>
      </c>
      <c r="N36" s="2">
        <v>1003</v>
      </c>
      <c r="O36" s="2">
        <v>3</v>
      </c>
      <c r="P36" s="2" t="s">
        <v>659</v>
      </c>
      <c r="Q36" s="2" t="s">
        <v>387</v>
      </c>
    </row>
    <row r="37" spans="1:17" x14ac:dyDescent="0.4">
      <c r="A37" s="2">
        <v>18</v>
      </c>
      <c r="B37" s="2">
        <v>-70</v>
      </c>
      <c r="D37" s="2">
        <v>135</v>
      </c>
      <c r="E37" s="2">
        <v>35</v>
      </c>
      <c r="F37" s="2" t="s">
        <v>459</v>
      </c>
      <c r="G37" s="2" t="s">
        <v>219</v>
      </c>
      <c r="I37" s="2">
        <v>509</v>
      </c>
      <c r="J37" s="2">
        <v>9</v>
      </c>
      <c r="K37" s="2" t="s">
        <v>519</v>
      </c>
      <c r="L37" s="2" t="s">
        <v>264</v>
      </c>
      <c r="N37" s="2">
        <v>1004</v>
      </c>
      <c r="O37" s="2">
        <v>4</v>
      </c>
      <c r="P37" s="2" t="s">
        <v>560</v>
      </c>
      <c r="Q37" s="2" t="s">
        <v>388</v>
      </c>
    </row>
    <row r="38" spans="1:17" x14ac:dyDescent="0.4">
      <c r="A38" s="2">
        <v>19</v>
      </c>
      <c r="B38" s="2" t="s">
        <v>591</v>
      </c>
      <c r="D38" s="2">
        <v>136</v>
      </c>
      <c r="E38" s="2">
        <v>36</v>
      </c>
      <c r="F38" s="2" t="s">
        <v>460</v>
      </c>
      <c r="G38" s="2" t="s">
        <v>220</v>
      </c>
      <c r="I38" s="2">
        <v>510</v>
      </c>
      <c r="J38" s="2">
        <v>10</v>
      </c>
      <c r="K38" s="2" t="s">
        <v>520</v>
      </c>
      <c r="L38" s="2" t="s">
        <v>359</v>
      </c>
      <c r="N38" s="2">
        <v>1005</v>
      </c>
      <c r="O38" s="2">
        <v>5</v>
      </c>
      <c r="P38" s="2" t="s">
        <v>561</v>
      </c>
      <c r="Q38" s="2" t="s">
        <v>302</v>
      </c>
    </row>
    <row r="39" spans="1:17" x14ac:dyDescent="0.4">
      <c r="A39" s="2">
        <v>20</v>
      </c>
      <c r="B39" s="2"/>
      <c r="D39" s="2">
        <v>137</v>
      </c>
      <c r="E39" s="2">
        <v>37</v>
      </c>
      <c r="F39" s="2" t="s">
        <v>461</v>
      </c>
      <c r="G39" s="2" t="s">
        <v>221</v>
      </c>
      <c r="I39" s="2">
        <v>511</v>
      </c>
      <c r="J39" s="2">
        <v>11</v>
      </c>
      <c r="K39" s="2" t="s">
        <v>521</v>
      </c>
      <c r="L39" s="2" t="s">
        <v>266</v>
      </c>
      <c r="N39" s="2">
        <v>1006</v>
      </c>
      <c r="O39" s="2">
        <v>6</v>
      </c>
      <c r="P39" s="2" t="s">
        <v>562</v>
      </c>
      <c r="Q39" s="2" t="s">
        <v>304</v>
      </c>
    </row>
    <row r="40" spans="1:17" x14ac:dyDescent="0.4">
      <c r="D40" s="2">
        <v>138</v>
      </c>
      <c r="E40" s="2">
        <v>38</v>
      </c>
      <c r="F40" s="2" t="s">
        <v>462</v>
      </c>
      <c r="G40" s="2" t="s">
        <v>222</v>
      </c>
      <c r="I40" s="2">
        <v>512</v>
      </c>
      <c r="J40" s="2">
        <v>12</v>
      </c>
      <c r="K40" s="2" t="s">
        <v>522</v>
      </c>
      <c r="L40" s="2" t="s">
        <v>325</v>
      </c>
      <c r="N40" s="2">
        <v>1007</v>
      </c>
      <c r="O40" s="2">
        <v>7</v>
      </c>
      <c r="P40" s="2" t="s">
        <v>563</v>
      </c>
      <c r="Q40" s="2" t="s">
        <v>390</v>
      </c>
    </row>
    <row r="41" spans="1:17" x14ac:dyDescent="0.4">
      <c r="A41" s="2" t="s">
        <v>590</v>
      </c>
      <c r="B41" s="2" t="s">
        <v>423</v>
      </c>
      <c r="D41" s="2">
        <v>139</v>
      </c>
      <c r="E41" s="2">
        <v>39</v>
      </c>
      <c r="F41" s="2" t="s">
        <v>463</v>
      </c>
      <c r="G41" s="2" t="s">
        <v>223</v>
      </c>
      <c r="N41" s="2">
        <v>1008</v>
      </c>
      <c r="O41" s="2">
        <v>8</v>
      </c>
      <c r="P41" s="2" t="s">
        <v>564</v>
      </c>
      <c r="Q41" s="2" t="s">
        <v>391</v>
      </c>
    </row>
    <row r="42" spans="1:17" x14ac:dyDescent="0.4">
      <c r="A42" s="2">
        <v>1</v>
      </c>
      <c r="B42" s="2" t="s">
        <v>614</v>
      </c>
      <c r="D42" s="2">
        <v>140</v>
      </c>
      <c r="E42" s="2">
        <v>40</v>
      </c>
      <c r="F42" s="2" t="s">
        <v>464</v>
      </c>
      <c r="G42" s="2" t="s">
        <v>334</v>
      </c>
      <c r="I42" s="2" t="s">
        <v>418</v>
      </c>
      <c r="J42" s="2"/>
      <c r="K42" s="2" t="s">
        <v>415</v>
      </c>
      <c r="L42" s="2" t="s">
        <v>413</v>
      </c>
      <c r="N42" s="2">
        <v>1009</v>
      </c>
      <c r="O42" s="2">
        <v>9</v>
      </c>
      <c r="P42" s="2" t="s">
        <v>565</v>
      </c>
      <c r="Q42" s="2" t="s">
        <v>392</v>
      </c>
    </row>
    <row r="43" spans="1:17" x14ac:dyDescent="0.4">
      <c r="A43" s="2">
        <v>2</v>
      </c>
      <c r="B43" s="2" t="s">
        <v>615</v>
      </c>
      <c r="D43" s="2">
        <v>141</v>
      </c>
      <c r="E43" s="2">
        <v>41</v>
      </c>
      <c r="F43" s="2" t="s">
        <v>465</v>
      </c>
      <c r="G43" s="2" t="s">
        <v>224</v>
      </c>
      <c r="I43" s="2">
        <v>501</v>
      </c>
      <c r="J43" s="2">
        <v>1</v>
      </c>
      <c r="K43" s="2" t="s">
        <v>511</v>
      </c>
      <c r="L43" s="2" t="s">
        <v>355</v>
      </c>
      <c r="N43" s="2">
        <v>1010</v>
      </c>
      <c r="O43" s="2">
        <v>10</v>
      </c>
      <c r="P43" s="2" t="s">
        <v>566</v>
      </c>
      <c r="Q43" s="2" t="s">
        <v>309</v>
      </c>
    </row>
    <row r="44" spans="1:17" x14ac:dyDescent="0.4">
      <c r="A44" s="2">
        <v>3</v>
      </c>
      <c r="B44" s="2" t="s">
        <v>616</v>
      </c>
      <c r="D44" s="2">
        <v>142</v>
      </c>
      <c r="E44" s="2">
        <v>42</v>
      </c>
      <c r="F44" s="2" t="s">
        <v>466</v>
      </c>
      <c r="G44" s="2" t="s">
        <v>225</v>
      </c>
      <c r="I44" s="2">
        <v>502</v>
      </c>
      <c r="J44" s="2">
        <v>2</v>
      </c>
      <c r="K44" s="2" t="s">
        <v>512</v>
      </c>
      <c r="L44" s="2" t="s">
        <v>356</v>
      </c>
      <c r="N44" s="2">
        <v>1011</v>
      </c>
      <c r="O44" s="2">
        <v>11</v>
      </c>
      <c r="P44" s="2" t="s">
        <v>567</v>
      </c>
      <c r="Q44" s="2" t="s">
        <v>12</v>
      </c>
    </row>
    <row r="45" spans="1:17" x14ac:dyDescent="0.4">
      <c r="A45" s="2">
        <v>4</v>
      </c>
      <c r="B45" s="2" t="s">
        <v>679</v>
      </c>
      <c r="D45" s="2">
        <v>143</v>
      </c>
      <c r="E45" s="2">
        <v>43</v>
      </c>
      <c r="F45" s="2" t="s">
        <v>467</v>
      </c>
      <c r="G45" s="2" t="s">
        <v>335</v>
      </c>
      <c r="I45" s="2">
        <v>503</v>
      </c>
      <c r="J45" s="2">
        <v>3</v>
      </c>
      <c r="K45" s="2" t="s">
        <v>513</v>
      </c>
      <c r="L45" s="2" t="s">
        <v>258</v>
      </c>
      <c r="N45" s="2">
        <v>1012</v>
      </c>
      <c r="O45" s="2">
        <v>12</v>
      </c>
      <c r="P45" s="2" t="s">
        <v>568</v>
      </c>
      <c r="Q45" s="2" t="s">
        <v>393</v>
      </c>
    </row>
    <row r="46" spans="1:17" x14ac:dyDescent="0.4">
      <c r="D46" s="2">
        <v>144</v>
      </c>
      <c r="E46" s="2">
        <v>44</v>
      </c>
      <c r="F46" s="2" t="s">
        <v>468</v>
      </c>
      <c r="G46" s="2" t="s">
        <v>189</v>
      </c>
      <c r="I46" s="2">
        <v>504</v>
      </c>
      <c r="J46" s="2">
        <v>4</v>
      </c>
      <c r="K46" s="2" t="s">
        <v>514</v>
      </c>
      <c r="L46" s="2" t="s">
        <v>259</v>
      </c>
    </row>
    <row r="47" spans="1:17" x14ac:dyDescent="0.4">
      <c r="A47" s="2" t="s">
        <v>590</v>
      </c>
      <c r="B47" s="2" t="s">
        <v>424</v>
      </c>
      <c r="D47" s="2">
        <v>145</v>
      </c>
      <c r="E47" s="2">
        <v>45</v>
      </c>
      <c r="F47" s="2" t="s">
        <v>469</v>
      </c>
      <c r="G47" s="2" t="s">
        <v>336</v>
      </c>
      <c r="I47" s="2">
        <v>601</v>
      </c>
      <c r="J47" s="2">
        <v>1</v>
      </c>
      <c r="K47" s="2" t="s">
        <v>523</v>
      </c>
      <c r="L47" s="2" t="s">
        <v>360</v>
      </c>
      <c r="N47" s="2" t="s">
        <v>418</v>
      </c>
      <c r="O47" s="2"/>
      <c r="P47" s="2" t="s">
        <v>415</v>
      </c>
      <c r="Q47" s="2" t="s">
        <v>413</v>
      </c>
    </row>
    <row r="48" spans="1:17" x14ac:dyDescent="0.4">
      <c r="A48" s="2">
        <v>1</v>
      </c>
      <c r="B48" s="2" t="s">
        <v>593</v>
      </c>
      <c r="D48" s="2">
        <v>146</v>
      </c>
      <c r="E48" s="2">
        <v>46</v>
      </c>
      <c r="F48" s="2" t="s">
        <v>470</v>
      </c>
      <c r="G48" s="2" t="s">
        <v>190</v>
      </c>
      <c r="I48" s="2">
        <v>602</v>
      </c>
      <c r="J48" s="2">
        <v>2</v>
      </c>
      <c r="K48" s="2" t="s">
        <v>524</v>
      </c>
      <c r="L48" s="2" t="s">
        <v>7</v>
      </c>
      <c r="N48" s="2">
        <v>1101</v>
      </c>
      <c r="O48" s="2">
        <v>1</v>
      </c>
      <c r="P48" s="2" t="s">
        <v>569</v>
      </c>
      <c r="Q48" s="2" t="s">
        <v>312</v>
      </c>
    </row>
    <row r="49" spans="1:17" x14ac:dyDescent="0.4">
      <c r="A49" s="2">
        <v>2</v>
      </c>
      <c r="B49" s="2" t="s">
        <v>594</v>
      </c>
      <c r="D49" s="2">
        <v>147</v>
      </c>
      <c r="E49" s="2">
        <v>47</v>
      </c>
      <c r="F49" s="2" t="s">
        <v>471</v>
      </c>
      <c r="G49" s="2" t="s">
        <v>338</v>
      </c>
      <c r="I49" s="2">
        <v>603</v>
      </c>
      <c r="J49" s="2">
        <v>3</v>
      </c>
      <c r="K49" s="2" t="s">
        <v>525</v>
      </c>
      <c r="L49" s="2" t="s">
        <v>361</v>
      </c>
      <c r="N49" s="2">
        <v>1102</v>
      </c>
      <c r="O49" s="2">
        <v>2</v>
      </c>
      <c r="P49" s="2" t="s">
        <v>570</v>
      </c>
      <c r="Q49" s="2" t="s">
        <v>395</v>
      </c>
    </row>
    <row r="50" spans="1:17" x14ac:dyDescent="0.4">
      <c r="A50" s="2">
        <v>3</v>
      </c>
      <c r="B50" s="2" t="s">
        <v>595</v>
      </c>
      <c r="D50" s="2">
        <v>148</v>
      </c>
      <c r="E50" s="2">
        <v>48</v>
      </c>
      <c r="F50" s="2" t="s">
        <v>472</v>
      </c>
      <c r="G50" s="2" t="s">
        <v>339</v>
      </c>
      <c r="I50" s="2">
        <v>604</v>
      </c>
      <c r="J50" s="2">
        <v>4</v>
      </c>
      <c r="K50" s="2" t="s">
        <v>526</v>
      </c>
      <c r="L50" s="2" t="s">
        <v>362</v>
      </c>
      <c r="N50" s="2">
        <v>1103</v>
      </c>
      <c r="O50" s="2">
        <v>3</v>
      </c>
      <c r="P50" s="2" t="s">
        <v>571</v>
      </c>
      <c r="Q50" s="2" t="s">
        <v>396</v>
      </c>
    </row>
    <row r="51" spans="1:17" x14ac:dyDescent="0.4">
      <c r="A51" s="2">
        <v>4</v>
      </c>
      <c r="B51" s="2" t="s">
        <v>596</v>
      </c>
      <c r="D51" s="2">
        <v>149</v>
      </c>
      <c r="E51" s="2">
        <v>49</v>
      </c>
      <c r="F51" s="2" t="s">
        <v>473</v>
      </c>
      <c r="G51" s="2" t="s">
        <v>340</v>
      </c>
      <c r="I51" s="2">
        <v>605</v>
      </c>
      <c r="J51" s="2">
        <v>5</v>
      </c>
      <c r="K51" s="2" t="s">
        <v>527</v>
      </c>
      <c r="L51" s="2" t="s">
        <v>364</v>
      </c>
      <c r="N51" s="2">
        <v>1104</v>
      </c>
      <c r="O51" s="2">
        <v>4</v>
      </c>
      <c r="P51" s="2" t="s">
        <v>572</v>
      </c>
      <c r="Q51" s="2" t="s">
        <v>397</v>
      </c>
    </row>
    <row r="52" spans="1:17" x14ac:dyDescent="0.4">
      <c r="A52" s="2">
        <v>5</v>
      </c>
      <c r="B52" s="2" t="s">
        <v>597</v>
      </c>
      <c r="D52" s="2">
        <v>150</v>
      </c>
      <c r="E52" s="2">
        <v>50</v>
      </c>
      <c r="F52" s="2" t="s">
        <v>474</v>
      </c>
      <c r="G52" s="2" t="s">
        <v>341</v>
      </c>
      <c r="I52" s="2">
        <v>606</v>
      </c>
      <c r="J52" s="2">
        <v>6</v>
      </c>
      <c r="K52" s="2" t="s">
        <v>528</v>
      </c>
      <c r="L52" s="2" t="s">
        <v>365</v>
      </c>
      <c r="N52" s="2">
        <v>1105</v>
      </c>
      <c r="O52" s="2">
        <v>5</v>
      </c>
      <c r="P52" s="2" t="s">
        <v>573</v>
      </c>
      <c r="Q52" s="2" t="s">
        <v>398</v>
      </c>
    </row>
    <row r="53" spans="1:17" x14ac:dyDescent="0.4">
      <c r="A53" s="2">
        <v>6</v>
      </c>
      <c r="B53" s="2" t="s">
        <v>598</v>
      </c>
      <c r="D53" s="2">
        <v>151</v>
      </c>
      <c r="E53" s="2">
        <v>51</v>
      </c>
      <c r="F53" s="2" t="s">
        <v>475</v>
      </c>
      <c r="G53" s="2" t="s">
        <v>342</v>
      </c>
      <c r="I53" s="2">
        <v>607</v>
      </c>
      <c r="J53" s="2">
        <v>7</v>
      </c>
      <c r="K53" s="2" t="s">
        <v>529</v>
      </c>
      <c r="L53" s="2" t="s">
        <v>366</v>
      </c>
      <c r="N53" s="2">
        <v>1106</v>
      </c>
      <c r="O53" s="2">
        <v>6</v>
      </c>
      <c r="P53" s="2" t="s">
        <v>574</v>
      </c>
      <c r="Q53" s="2" t="s">
        <v>399</v>
      </c>
    </row>
    <row r="54" spans="1:17" x14ac:dyDescent="0.4">
      <c r="A54" s="2">
        <v>7</v>
      </c>
      <c r="B54" s="2" t="s">
        <v>679</v>
      </c>
      <c r="D54" s="2">
        <v>152</v>
      </c>
      <c r="E54" s="2">
        <v>52</v>
      </c>
      <c r="F54" s="2" t="s">
        <v>476</v>
      </c>
      <c r="G54" s="2" t="s">
        <v>344</v>
      </c>
      <c r="I54" s="2">
        <v>608</v>
      </c>
      <c r="J54" s="2">
        <v>8</v>
      </c>
      <c r="K54" s="2" t="s">
        <v>530</v>
      </c>
      <c r="L54" s="2" t="s">
        <v>271</v>
      </c>
      <c r="N54" s="2">
        <v>1107</v>
      </c>
      <c r="O54" s="2">
        <v>7</v>
      </c>
      <c r="P54" s="2" t="s">
        <v>575</v>
      </c>
      <c r="Q54" s="2" t="s">
        <v>313</v>
      </c>
    </row>
    <row r="55" spans="1:17" x14ac:dyDescent="0.4">
      <c r="D55" s="2">
        <v>153</v>
      </c>
      <c r="E55" s="2">
        <v>53</v>
      </c>
      <c r="F55" s="2" t="s">
        <v>477</v>
      </c>
      <c r="G55" s="2" t="s">
        <v>345</v>
      </c>
      <c r="I55" s="2">
        <v>609</v>
      </c>
      <c r="J55" s="2">
        <v>9</v>
      </c>
      <c r="K55" s="2" t="s">
        <v>531</v>
      </c>
      <c r="L55" s="2" t="s">
        <v>209</v>
      </c>
      <c r="N55" s="2">
        <v>1108</v>
      </c>
      <c r="O55" s="2">
        <v>8</v>
      </c>
      <c r="P55" s="2" t="s">
        <v>576</v>
      </c>
      <c r="Q55" s="2" t="s">
        <v>315</v>
      </c>
    </row>
    <row r="56" spans="1:17" x14ac:dyDescent="0.4">
      <c r="A56" s="2" t="s">
        <v>590</v>
      </c>
      <c r="B56" s="2" t="s">
        <v>424</v>
      </c>
      <c r="I56" s="2">
        <v>610</v>
      </c>
      <c r="J56" s="2">
        <v>10</v>
      </c>
      <c r="K56" s="2" t="s">
        <v>532</v>
      </c>
      <c r="L56" s="2" t="s">
        <v>367</v>
      </c>
      <c r="N56" s="2">
        <v>1109</v>
      </c>
      <c r="O56" s="2">
        <v>9</v>
      </c>
      <c r="P56" s="2" t="s">
        <v>577</v>
      </c>
      <c r="Q56" s="2" t="s">
        <v>400</v>
      </c>
    </row>
    <row r="57" spans="1:17" x14ac:dyDescent="0.4">
      <c r="A57" s="2">
        <v>1</v>
      </c>
      <c r="B57" s="2" t="s">
        <v>603</v>
      </c>
      <c r="D57" s="2" t="s">
        <v>418</v>
      </c>
      <c r="E57" s="2"/>
      <c r="F57" s="2" t="s">
        <v>415</v>
      </c>
      <c r="G57" s="2" t="s">
        <v>413</v>
      </c>
      <c r="N57" s="2">
        <v>1110</v>
      </c>
      <c r="O57" s="2">
        <v>10</v>
      </c>
      <c r="P57" s="2" t="s">
        <v>578</v>
      </c>
      <c r="Q57" s="2" t="s">
        <v>401</v>
      </c>
    </row>
    <row r="58" spans="1:17" x14ac:dyDescent="0.4">
      <c r="A58" s="2">
        <v>2</v>
      </c>
      <c r="B58" s="2" t="s">
        <v>604</v>
      </c>
      <c r="D58" s="2">
        <v>201</v>
      </c>
      <c r="E58" s="2">
        <v>1</v>
      </c>
      <c r="F58" s="2" t="s">
        <v>478</v>
      </c>
      <c r="G58" s="2" t="s">
        <v>348</v>
      </c>
      <c r="I58" s="2" t="s">
        <v>418</v>
      </c>
      <c r="J58" s="2"/>
      <c r="K58" s="2" t="s">
        <v>415</v>
      </c>
      <c r="L58" s="2" t="s">
        <v>413</v>
      </c>
      <c r="N58" s="2">
        <v>1111</v>
      </c>
      <c r="O58" s="2">
        <v>11</v>
      </c>
      <c r="P58" s="2" t="s">
        <v>579</v>
      </c>
      <c r="Q58" s="2" t="s">
        <v>316</v>
      </c>
    </row>
    <row r="59" spans="1:17" x14ac:dyDescent="0.4">
      <c r="A59" s="2">
        <v>3</v>
      </c>
      <c r="B59" s="2" t="s">
        <v>605</v>
      </c>
      <c r="D59" s="2">
        <v>202</v>
      </c>
      <c r="E59" s="2">
        <v>2</v>
      </c>
      <c r="F59" s="2" t="s">
        <v>479</v>
      </c>
      <c r="G59" s="2" t="s">
        <v>227</v>
      </c>
      <c r="I59" s="2">
        <v>701</v>
      </c>
      <c r="J59" s="2">
        <v>1</v>
      </c>
      <c r="K59" s="2" t="s">
        <v>533</v>
      </c>
      <c r="L59" s="2" t="s">
        <v>275</v>
      </c>
      <c r="N59" s="2">
        <v>1112</v>
      </c>
      <c r="O59" s="2">
        <v>12</v>
      </c>
      <c r="P59" s="2" t="s">
        <v>580</v>
      </c>
      <c r="Q59" s="2" t="s">
        <v>317</v>
      </c>
    </row>
    <row r="60" spans="1:17" x14ac:dyDescent="0.4">
      <c r="A60" s="2">
        <v>4</v>
      </c>
      <c r="B60" s="2" t="s">
        <v>606</v>
      </c>
      <c r="D60" s="2">
        <v>203</v>
      </c>
      <c r="E60" s="2">
        <v>3</v>
      </c>
      <c r="F60" s="2" t="s">
        <v>480</v>
      </c>
      <c r="G60" s="2" t="s">
        <v>228</v>
      </c>
      <c r="I60" s="2">
        <v>702</v>
      </c>
      <c r="J60" s="2">
        <v>2</v>
      </c>
      <c r="K60" s="2" t="s">
        <v>534</v>
      </c>
      <c r="L60" s="2" t="s">
        <v>277</v>
      </c>
      <c r="N60" s="2">
        <v>1113</v>
      </c>
      <c r="O60" s="2">
        <v>13</v>
      </c>
      <c r="P60" s="2" t="s">
        <v>581</v>
      </c>
      <c r="Q60" s="2" t="s">
        <v>318</v>
      </c>
    </row>
    <row r="61" spans="1:17" x14ac:dyDescent="0.4">
      <c r="D61" s="2">
        <v>204</v>
      </c>
      <c r="E61" s="2">
        <v>4</v>
      </c>
      <c r="F61" s="2" t="s">
        <v>481</v>
      </c>
      <c r="G61" s="2" t="s">
        <v>230</v>
      </c>
      <c r="I61" s="2">
        <v>703</v>
      </c>
      <c r="J61" s="2">
        <v>3</v>
      </c>
      <c r="K61" s="2" t="s">
        <v>535</v>
      </c>
      <c r="L61" s="2" t="s">
        <v>279</v>
      </c>
      <c r="N61" s="2">
        <v>1114</v>
      </c>
      <c r="O61" s="2">
        <v>14</v>
      </c>
      <c r="P61" s="2" t="s">
        <v>582</v>
      </c>
      <c r="Q61" s="2" t="s">
        <v>402</v>
      </c>
    </row>
    <row r="62" spans="1:17" x14ac:dyDescent="0.4">
      <c r="A62" s="2" t="s">
        <v>590</v>
      </c>
      <c r="B62" s="2" t="s">
        <v>424</v>
      </c>
      <c r="D62" s="2">
        <v>205</v>
      </c>
      <c r="E62" s="2">
        <v>5</v>
      </c>
      <c r="F62" s="2" t="s">
        <v>482</v>
      </c>
      <c r="G62" s="2" t="s">
        <v>349</v>
      </c>
      <c r="I62" s="2">
        <v>704</v>
      </c>
      <c r="J62" s="2">
        <v>4</v>
      </c>
      <c r="K62" s="2" t="s">
        <v>536</v>
      </c>
      <c r="L62" s="2" t="s">
        <v>280</v>
      </c>
      <c r="N62" s="2">
        <v>1115</v>
      </c>
      <c r="O62" s="2">
        <v>15</v>
      </c>
      <c r="P62" s="2" t="s">
        <v>583</v>
      </c>
      <c r="Q62" s="2" t="s">
        <v>319</v>
      </c>
    </row>
    <row r="63" spans="1:17" x14ac:dyDescent="0.4">
      <c r="A63" s="2">
        <v>1</v>
      </c>
      <c r="B63" s="2" t="s">
        <v>617</v>
      </c>
      <c r="D63" s="2">
        <v>206</v>
      </c>
      <c r="E63" s="2">
        <v>6</v>
      </c>
      <c r="F63" s="2" t="s">
        <v>483</v>
      </c>
      <c r="G63" s="2" t="s">
        <v>231</v>
      </c>
      <c r="I63" s="2">
        <v>705</v>
      </c>
      <c r="J63" s="2">
        <v>5</v>
      </c>
      <c r="K63" s="2" t="s">
        <v>537</v>
      </c>
      <c r="L63" s="2" t="s">
        <v>282</v>
      </c>
      <c r="N63" s="2">
        <v>1116</v>
      </c>
      <c r="O63" s="2">
        <v>16</v>
      </c>
      <c r="P63" s="2" t="s">
        <v>584</v>
      </c>
      <c r="Q63" s="2" t="s">
        <v>15</v>
      </c>
    </row>
    <row r="64" spans="1:17" x14ac:dyDescent="0.4">
      <c r="A64" s="2">
        <v>2</v>
      </c>
      <c r="B64" s="2" t="s">
        <v>618</v>
      </c>
      <c r="D64" s="2">
        <v>207</v>
      </c>
      <c r="E64" s="2">
        <v>7</v>
      </c>
      <c r="F64" s="2" t="s">
        <v>484</v>
      </c>
      <c r="G64" s="2" t="s">
        <v>232</v>
      </c>
      <c r="I64" s="2">
        <v>706</v>
      </c>
      <c r="J64" s="2">
        <v>6</v>
      </c>
      <c r="K64" s="2" t="s">
        <v>538</v>
      </c>
      <c r="L64" s="2" t="s">
        <v>408</v>
      </c>
      <c r="N64" s="2">
        <v>1117</v>
      </c>
      <c r="O64" s="2">
        <v>17</v>
      </c>
      <c r="P64" s="2" t="s">
        <v>585</v>
      </c>
      <c r="Q64" s="2" t="s">
        <v>403</v>
      </c>
    </row>
    <row r="65" spans="1:17" x14ac:dyDescent="0.4">
      <c r="A65" s="2">
        <v>3</v>
      </c>
      <c r="B65" s="2" t="s">
        <v>619</v>
      </c>
      <c r="D65" s="2">
        <v>208</v>
      </c>
      <c r="E65" s="2">
        <v>8</v>
      </c>
      <c r="F65" s="2" t="s">
        <v>485</v>
      </c>
      <c r="G65" s="2" t="s">
        <v>233</v>
      </c>
      <c r="I65" s="2">
        <v>707</v>
      </c>
      <c r="J65" s="2">
        <v>7</v>
      </c>
      <c r="K65" s="2" t="s">
        <v>539</v>
      </c>
      <c r="L65" s="2" t="s">
        <v>368</v>
      </c>
      <c r="N65" s="2">
        <v>1118</v>
      </c>
      <c r="O65" s="2">
        <v>18</v>
      </c>
      <c r="P65" s="2" t="s">
        <v>586</v>
      </c>
      <c r="Q65" s="2" t="s">
        <v>404</v>
      </c>
    </row>
    <row r="66" spans="1:17" x14ac:dyDescent="0.4">
      <c r="A66" s="2">
        <v>4</v>
      </c>
      <c r="B66" s="2" t="s">
        <v>620</v>
      </c>
      <c r="D66" s="2">
        <v>209</v>
      </c>
      <c r="E66" s="2">
        <v>9</v>
      </c>
      <c r="F66" s="2" t="s">
        <v>486</v>
      </c>
      <c r="G66" s="2" t="s">
        <v>235</v>
      </c>
      <c r="I66" s="2">
        <v>708</v>
      </c>
      <c r="J66" s="2">
        <v>8</v>
      </c>
      <c r="K66" s="2" t="s">
        <v>540</v>
      </c>
      <c r="L66" s="2" t="s">
        <v>284</v>
      </c>
      <c r="N66" s="2">
        <v>1119</v>
      </c>
      <c r="O66" s="2">
        <v>19</v>
      </c>
      <c r="P66" s="2" t="s">
        <v>587</v>
      </c>
      <c r="Q66" s="2" t="s">
        <v>405</v>
      </c>
    </row>
    <row r="67" spans="1:17" x14ac:dyDescent="0.4">
      <c r="A67" s="2">
        <v>5</v>
      </c>
      <c r="B67" s="2" t="s">
        <v>679</v>
      </c>
      <c r="D67" s="2">
        <v>210</v>
      </c>
      <c r="E67" s="2">
        <v>10</v>
      </c>
      <c r="F67" s="2" t="s">
        <v>487</v>
      </c>
      <c r="G67" s="2" t="s">
        <v>236</v>
      </c>
      <c r="N67" s="2">
        <v>1120</v>
      </c>
      <c r="O67" s="2">
        <v>20</v>
      </c>
      <c r="P67" s="2" t="s">
        <v>588</v>
      </c>
      <c r="Q67" s="2" t="s">
        <v>406</v>
      </c>
    </row>
    <row r="68" spans="1:17" x14ac:dyDescent="0.4">
      <c r="D68" s="2">
        <v>211</v>
      </c>
      <c r="E68" s="2">
        <v>11</v>
      </c>
      <c r="F68" s="2" t="s">
        <v>488</v>
      </c>
      <c r="G68" s="2" t="s">
        <v>409</v>
      </c>
      <c r="N68" s="2">
        <v>1121</v>
      </c>
      <c r="O68" s="2">
        <v>21</v>
      </c>
      <c r="P68" s="2" t="s">
        <v>589</v>
      </c>
      <c r="Q68" s="2" t="s">
        <v>321</v>
      </c>
    </row>
    <row r="69" spans="1:17" x14ac:dyDescent="0.4">
      <c r="A69" s="2" t="s">
        <v>590</v>
      </c>
      <c r="B69" s="2" t="s">
        <v>623</v>
      </c>
      <c r="J69" s="2" t="s">
        <v>590</v>
      </c>
      <c r="K69" s="2" t="s">
        <v>623</v>
      </c>
    </row>
    <row r="70" spans="1:17" x14ac:dyDescent="0.4">
      <c r="A70" s="2">
        <v>1</v>
      </c>
      <c r="B70" s="2" t="s">
        <v>624</v>
      </c>
      <c r="E70" s="2" t="s">
        <v>590</v>
      </c>
      <c r="F70" s="2" t="s">
        <v>623</v>
      </c>
      <c r="J70" s="2">
        <v>1</v>
      </c>
      <c r="K70" s="2" t="s">
        <v>683</v>
      </c>
    </row>
    <row r="71" spans="1:17" x14ac:dyDescent="0.4">
      <c r="A71" s="2">
        <v>2</v>
      </c>
      <c r="B71" s="2" t="s">
        <v>625</v>
      </c>
      <c r="E71" s="2">
        <v>1</v>
      </c>
      <c r="F71" s="2" t="s">
        <v>681</v>
      </c>
      <c r="J71" s="2">
        <v>2</v>
      </c>
      <c r="K71" s="2" t="s">
        <v>679</v>
      </c>
    </row>
    <row r="72" spans="1:17" x14ac:dyDescent="0.4">
      <c r="A72" s="2">
        <v>3</v>
      </c>
      <c r="B72" s="2" t="s">
        <v>626</v>
      </c>
      <c r="E72" s="2">
        <v>2</v>
      </c>
      <c r="F72" s="2" t="s">
        <v>682</v>
      </c>
    </row>
    <row r="73" spans="1:17" x14ac:dyDescent="0.4">
      <c r="A73" s="2">
        <v>4</v>
      </c>
      <c r="B73" s="2" t="s">
        <v>627</v>
      </c>
    </row>
    <row r="74" spans="1:17" x14ac:dyDescent="0.4">
      <c r="E74" s="2" t="s">
        <v>590</v>
      </c>
      <c r="F74" s="2" t="s">
        <v>623</v>
      </c>
    </row>
    <row r="75" spans="1:17" x14ac:dyDescent="0.4">
      <c r="E75" s="2">
        <v>1</v>
      </c>
      <c r="F75" s="2" t="s">
        <v>694</v>
      </c>
    </row>
    <row r="76" spans="1:17" x14ac:dyDescent="0.4">
      <c r="E76" s="2">
        <v>2</v>
      </c>
      <c r="F76" s="2" t="s">
        <v>695</v>
      </c>
    </row>
    <row r="77" spans="1:17" x14ac:dyDescent="0.4">
      <c r="E77" s="2">
        <v>3</v>
      </c>
      <c r="F77" s="2" t="s">
        <v>696</v>
      </c>
    </row>
    <row r="78" spans="1:17" x14ac:dyDescent="0.4">
      <c r="E78" s="2">
        <v>4</v>
      </c>
      <c r="F78" s="2" t="s">
        <v>627</v>
      </c>
    </row>
  </sheetData>
  <sheetProtection algorithmName="SHA-512" hashValue="7Jd5BUuscv4PO8kHbMVhKD171zsKwuL/1HawNA5BraJ5+XwhzdYbFbywhtuhFz8T1NorXbkBdRSei1qOyhT0rw==" saltValue="mzKjG+Sn8lG/CheF3CpIAg==" spinCount="100000" sheet="1" selectLockedCells="1"/>
  <phoneticPr fontId="1"/>
  <pageMargins left="0.7" right="0.7" top="0.75" bottom="0.75" header="0.3" footer="0.3"/>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90"/>
  <sheetViews>
    <sheetView topLeftCell="E156" workbookViewId="0">
      <selection activeCell="E179" sqref="E179"/>
    </sheetView>
  </sheetViews>
  <sheetFormatPr defaultRowHeight="18.75" x14ac:dyDescent="0.4"/>
  <cols>
    <col min="1" max="1" width="9" hidden="1" customWidth="1"/>
    <col min="2" max="2" width="3.125" hidden="1" customWidth="1"/>
    <col min="3" max="3" width="9.125" hidden="1" customWidth="1"/>
    <col min="4" max="4" width="3.125" hidden="1" customWidth="1"/>
    <col min="5" max="5" width="37.375" customWidth="1"/>
    <col min="6" max="6" width="9" hidden="1" customWidth="1"/>
    <col min="7" max="7" width="14.125" style="1" hidden="1" customWidth="1"/>
    <col min="8" max="8" width="3" hidden="1" customWidth="1"/>
    <col min="9" max="9" width="22.125" style="1" hidden="1" customWidth="1"/>
    <col min="10" max="10" width="9" hidden="1" customWidth="1"/>
    <col min="11" max="11" width="33.875" hidden="1" customWidth="1"/>
    <col min="12" max="14" width="8.75" hidden="1" customWidth="1"/>
    <col min="15" max="34" width="8.75" customWidth="1"/>
  </cols>
  <sheetData>
    <row r="1" spans="1:11" x14ac:dyDescent="0.4">
      <c r="A1" t="s">
        <v>418</v>
      </c>
      <c r="B1">
        <v>1</v>
      </c>
      <c r="C1" t="s">
        <v>417</v>
      </c>
      <c r="E1" t="s">
        <v>415</v>
      </c>
      <c r="F1" t="s">
        <v>418</v>
      </c>
      <c r="G1" s="1" t="s">
        <v>414</v>
      </c>
      <c r="I1" s="1" t="s">
        <v>413</v>
      </c>
      <c r="K1" t="s">
        <v>412</v>
      </c>
    </row>
    <row r="2" spans="1:11" x14ac:dyDescent="0.4">
      <c r="A2">
        <v>101</v>
      </c>
      <c r="B2">
        <v>1</v>
      </c>
      <c r="C2" s="1" t="s">
        <v>3</v>
      </c>
      <c r="D2">
        <v>1</v>
      </c>
      <c r="E2" t="s">
        <v>425</v>
      </c>
      <c r="F2">
        <v>101</v>
      </c>
      <c r="G2" s="1" t="s">
        <v>3</v>
      </c>
      <c r="H2" t="s">
        <v>327</v>
      </c>
      <c r="I2" s="1" t="s">
        <v>191</v>
      </c>
      <c r="J2" t="s">
        <v>407</v>
      </c>
      <c r="K2" t="s">
        <v>16</v>
      </c>
    </row>
    <row r="3" spans="1:11" x14ac:dyDescent="0.4">
      <c r="A3">
        <v>102</v>
      </c>
      <c r="B3">
        <v>1</v>
      </c>
      <c r="C3" s="1" t="s">
        <v>3</v>
      </c>
      <c r="D3">
        <v>2</v>
      </c>
      <c r="E3" t="s">
        <v>426</v>
      </c>
      <c r="F3">
        <v>102</v>
      </c>
      <c r="G3" s="1" t="s">
        <v>3</v>
      </c>
      <c r="H3" t="s">
        <v>327</v>
      </c>
      <c r="I3" s="1" t="s">
        <v>192</v>
      </c>
      <c r="J3" t="s">
        <v>407</v>
      </c>
      <c r="K3" t="s">
        <v>17</v>
      </c>
    </row>
    <row r="4" spans="1:11" x14ac:dyDescent="0.4">
      <c r="A4">
        <v>103</v>
      </c>
      <c r="B4">
        <v>1</v>
      </c>
      <c r="C4" s="1" t="s">
        <v>3</v>
      </c>
      <c r="D4">
        <v>3</v>
      </c>
      <c r="E4" t="s">
        <v>427</v>
      </c>
      <c r="F4">
        <v>103</v>
      </c>
      <c r="G4" s="1" t="s">
        <v>3</v>
      </c>
      <c r="H4" t="s">
        <v>327</v>
      </c>
      <c r="I4" s="1" t="s">
        <v>193</v>
      </c>
      <c r="J4" t="s">
        <v>407</v>
      </c>
      <c r="K4" t="s">
        <v>18</v>
      </c>
    </row>
    <row r="5" spans="1:11" x14ac:dyDescent="0.4">
      <c r="A5">
        <v>104</v>
      </c>
      <c r="B5">
        <v>1</v>
      </c>
      <c r="C5" s="1" t="s">
        <v>3</v>
      </c>
      <c r="D5">
        <v>4</v>
      </c>
      <c r="E5" t="s">
        <v>428</v>
      </c>
      <c r="F5">
        <v>104</v>
      </c>
      <c r="G5" s="1" t="s">
        <v>3</v>
      </c>
      <c r="H5" t="s">
        <v>327</v>
      </c>
      <c r="I5" s="1" t="s">
        <v>194</v>
      </c>
      <c r="J5" t="s">
        <v>407</v>
      </c>
      <c r="K5" t="s">
        <v>19</v>
      </c>
    </row>
    <row r="6" spans="1:11" x14ac:dyDescent="0.4">
      <c r="A6">
        <v>105</v>
      </c>
      <c r="B6">
        <v>1</v>
      </c>
      <c r="C6" s="1" t="s">
        <v>3</v>
      </c>
      <c r="D6">
        <v>5</v>
      </c>
      <c r="E6" t="s">
        <v>429</v>
      </c>
      <c r="F6">
        <v>105</v>
      </c>
      <c r="G6" s="1" t="s">
        <v>3</v>
      </c>
      <c r="H6" t="s">
        <v>327</v>
      </c>
      <c r="I6" s="1" t="s">
        <v>195</v>
      </c>
      <c r="J6" t="s">
        <v>407</v>
      </c>
      <c r="K6" t="s">
        <v>20</v>
      </c>
    </row>
    <row r="7" spans="1:11" x14ac:dyDescent="0.4">
      <c r="A7">
        <v>106</v>
      </c>
      <c r="B7">
        <v>1</v>
      </c>
      <c r="C7" s="1" t="s">
        <v>3</v>
      </c>
      <c r="D7">
        <v>6</v>
      </c>
      <c r="E7" t="s">
        <v>430</v>
      </c>
      <c r="F7">
        <v>106</v>
      </c>
      <c r="G7" s="1" t="s">
        <v>3</v>
      </c>
      <c r="H7" t="s">
        <v>327</v>
      </c>
      <c r="I7" s="1" t="s">
        <v>329</v>
      </c>
      <c r="J7" t="s">
        <v>407</v>
      </c>
      <c r="K7" t="s">
        <v>21</v>
      </c>
    </row>
    <row r="8" spans="1:11" x14ac:dyDescent="0.4">
      <c r="A8">
        <v>107</v>
      </c>
      <c r="B8">
        <v>1</v>
      </c>
      <c r="C8" s="1" t="s">
        <v>3</v>
      </c>
      <c r="D8">
        <v>7</v>
      </c>
      <c r="E8" t="s">
        <v>431</v>
      </c>
      <c r="F8">
        <v>107</v>
      </c>
      <c r="G8" s="1" t="s">
        <v>3</v>
      </c>
      <c r="H8" t="s">
        <v>327</v>
      </c>
      <c r="I8" s="1" t="s">
        <v>411</v>
      </c>
      <c r="J8" t="s">
        <v>410</v>
      </c>
      <c r="K8" t="s">
        <v>328</v>
      </c>
    </row>
    <row r="9" spans="1:11" x14ac:dyDescent="0.4">
      <c r="A9">
        <v>108</v>
      </c>
      <c r="B9">
        <v>1</v>
      </c>
      <c r="C9" s="1" t="s">
        <v>3</v>
      </c>
      <c r="D9">
        <v>8</v>
      </c>
      <c r="E9" t="s">
        <v>432</v>
      </c>
      <c r="F9">
        <v>108</v>
      </c>
      <c r="G9" s="1" t="s">
        <v>3</v>
      </c>
      <c r="H9" t="s">
        <v>327</v>
      </c>
      <c r="I9" s="1" t="s">
        <v>196</v>
      </c>
      <c r="J9" t="s">
        <v>407</v>
      </c>
      <c r="K9" t="s">
        <v>22</v>
      </c>
    </row>
    <row r="10" spans="1:11" x14ac:dyDescent="0.4">
      <c r="A10">
        <v>109</v>
      </c>
      <c r="B10">
        <v>1</v>
      </c>
      <c r="C10" s="1" t="s">
        <v>3</v>
      </c>
      <c r="D10">
        <v>9</v>
      </c>
      <c r="E10" t="s">
        <v>433</v>
      </c>
      <c r="F10">
        <v>109</v>
      </c>
      <c r="G10" s="1" t="s">
        <v>3</v>
      </c>
      <c r="H10" t="s">
        <v>327</v>
      </c>
      <c r="I10" s="1" t="s">
        <v>197</v>
      </c>
      <c r="J10" t="s">
        <v>407</v>
      </c>
      <c r="K10" t="s">
        <v>23</v>
      </c>
    </row>
    <row r="11" spans="1:11" x14ac:dyDescent="0.4">
      <c r="A11">
        <v>110</v>
      </c>
      <c r="B11">
        <v>1</v>
      </c>
      <c r="C11" s="1" t="s">
        <v>3</v>
      </c>
      <c r="D11">
        <v>10</v>
      </c>
      <c r="E11" t="s">
        <v>434</v>
      </c>
      <c r="F11">
        <v>110</v>
      </c>
      <c r="G11" s="1" t="s">
        <v>3</v>
      </c>
      <c r="H11" t="s">
        <v>327</v>
      </c>
      <c r="I11" s="1" t="s">
        <v>198</v>
      </c>
      <c r="J11" t="s">
        <v>407</v>
      </c>
      <c r="K11" t="s">
        <v>24</v>
      </c>
    </row>
    <row r="12" spans="1:11" x14ac:dyDescent="0.4">
      <c r="A12">
        <v>111</v>
      </c>
      <c r="B12">
        <v>1</v>
      </c>
      <c r="C12" s="1" t="s">
        <v>3</v>
      </c>
      <c r="D12">
        <v>11</v>
      </c>
      <c r="E12" t="s">
        <v>435</v>
      </c>
      <c r="F12">
        <v>111</v>
      </c>
      <c r="G12" s="1" t="s">
        <v>3</v>
      </c>
      <c r="H12" t="s">
        <v>327</v>
      </c>
      <c r="I12" s="1" t="s">
        <v>199</v>
      </c>
      <c r="J12" t="s">
        <v>407</v>
      </c>
      <c r="K12" t="s">
        <v>25</v>
      </c>
    </row>
    <row r="13" spans="1:11" x14ac:dyDescent="0.4">
      <c r="A13">
        <v>112</v>
      </c>
      <c r="B13">
        <v>1</v>
      </c>
      <c r="C13" s="1" t="s">
        <v>3</v>
      </c>
      <c r="D13">
        <v>12</v>
      </c>
      <c r="E13" t="s">
        <v>436</v>
      </c>
      <c r="F13">
        <v>112</v>
      </c>
      <c r="G13" s="1" t="s">
        <v>3</v>
      </c>
      <c r="H13" t="s">
        <v>327</v>
      </c>
      <c r="I13" s="1" t="s">
        <v>200</v>
      </c>
      <c r="J13" t="s">
        <v>407</v>
      </c>
      <c r="K13" t="s">
        <v>26</v>
      </c>
    </row>
    <row r="14" spans="1:11" x14ac:dyDescent="0.4">
      <c r="A14">
        <v>113</v>
      </c>
      <c r="B14">
        <v>1</v>
      </c>
      <c r="C14" s="1" t="s">
        <v>3</v>
      </c>
      <c r="D14">
        <v>13</v>
      </c>
      <c r="E14" t="s">
        <v>839</v>
      </c>
      <c r="F14">
        <v>113</v>
      </c>
      <c r="G14" s="1" t="s">
        <v>3</v>
      </c>
      <c r="H14" t="s">
        <v>327</v>
      </c>
      <c r="I14" s="1" t="s">
        <v>201</v>
      </c>
      <c r="J14" t="s">
        <v>407</v>
      </c>
      <c r="K14" t="s">
        <v>27</v>
      </c>
    </row>
    <row r="15" spans="1:11" x14ac:dyDescent="0.4">
      <c r="A15">
        <v>114</v>
      </c>
      <c r="B15">
        <v>1</v>
      </c>
      <c r="C15" s="1" t="s">
        <v>3</v>
      </c>
      <c r="D15">
        <v>14</v>
      </c>
      <c r="E15" t="s">
        <v>438</v>
      </c>
      <c r="F15">
        <v>114</v>
      </c>
      <c r="G15" s="1" t="s">
        <v>3</v>
      </c>
      <c r="H15" t="s">
        <v>327</v>
      </c>
      <c r="I15" s="1" t="s">
        <v>202</v>
      </c>
      <c r="J15" t="s">
        <v>407</v>
      </c>
      <c r="K15" t="s">
        <v>28</v>
      </c>
    </row>
    <row r="16" spans="1:11" x14ac:dyDescent="0.4">
      <c r="A16">
        <v>115</v>
      </c>
      <c r="B16">
        <v>1</v>
      </c>
      <c r="C16" s="1" t="s">
        <v>3</v>
      </c>
      <c r="D16">
        <v>15</v>
      </c>
      <c r="E16" t="s">
        <v>439</v>
      </c>
      <c r="F16">
        <v>115</v>
      </c>
      <c r="G16" s="1" t="s">
        <v>3</v>
      </c>
      <c r="H16" t="s">
        <v>327</v>
      </c>
      <c r="I16" s="1" t="s">
        <v>203</v>
      </c>
      <c r="J16" t="s">
        <v>407</v>
      </c>
      <c r="K16" t="s">
        <v>29</v>
      </c>
    </row>
    <row r="17" spans="1:11" x14ac:dyDescent="0.4">
      <c r="A17">
        <v>116</v>
      </c>
      <c r="B17">
        <v>1</v>
      </c>
      <c r="C17" s="1" t="s">
        <v>3</v>
      </c>
      <c r="D17">
        <v>16</v>
      </c>
      <c r="E17" t="s">
        <v>440</v>
      </c>
      <c r="F17">
        <v>116</v>
      </c>
      <c r="G17" s="1" t="s">
        <v>3</v>
      </c>
      <c r="H17" t="s">
        <v>327</v>
      </c>
      <c r="I17" s="1" t="s">
        <v>204</v>
      </c>
      <c r="J17" t="s">
        <v>407</v>
      </c>
      <c r="K17" t="s">
        <v>30</v>
      </c>
    </row>
    <row r="18" spans="1:11" x14ac:dyDescent="0.4">
      <c r="A18">
        <v>117</v>
      </c>
      <c r="B18">
        <v>1</v>
      </c>
      <c r="C18" s="1" t="s">
        <v>3</v>
      </c>
      <c r="D18">
        <v>17</v>
      </c>
      <c r="E18" t="s">
        <v>441</v>
      </c>
      <c r="F18">
        <v>117</v>
      </c>
      <c r="G18" s="1" t="s">
        <v>3</v>
      </c>
      <c r="H18" t="s">
        <v>327</v>
      </c>
      <c r="I18" s="1" t="s">
        <v>205</v>
      </c>
      <c r="J18" t="s">
        <v>407</v>
      </c>
      <c r="K18" t="s">
        <v>31</v>
      </c>
    </row>
    <row r="19" spans="1:11" x14ac:dyDescent="0.4">
      <c r="A19">
        <v>118</v>
      </c>
      <c r="B19">
        <v>1</v>
      </c>
      <c r="C19" s="1" t="s">
        <v>3</v>
      </c>
      <c r="D19">
        <v>18</v>
      </c>
      <c r="E19" t="s">
        <v>442</v>
      </c>
      <c r="F19">
        <v>118</v>
      </c>
      <c r="G19" s="1" t="s">
        <v>3</v>
      </c>
      <c r="H19" t="s">
        <v>327</v>
      </c>
      <c r="I19" s="1" t="s">
        <v>206</v>
      </c>
      <c r="J19" t="s">
        <v>407</v>
      </c>
      <c r="K19" t="s">
        <v>32</v>
      </c>
    </row>
    <row r="20" spans="1:11" x14ac:dyDescent="0.4">
      <c r="A20">
        <v>119</v>
      </c>
      <c r="B20">
        <v>1</v>
      </c>
      <c r="C20" s="1" t="s">
        <v>3</v>
      </c>
      <c r="D20">
        <v>19</v>
      </c>
      <c r="E20" t="s">
        <v>443</v>
      </c>
      <c r="F20">
        <v>119</v>
      </c>
      <c r="G20" s="1" t="s">
        <v>3</v>
      </c>
      <c r="H20" t="s">
        <v>327</v>
      </c>
      <c r="I20" s="1" t="s">
        <v>330</v>
      </c>
      <c r="J20" t="s">
        <v>407</v>
      </c>
      <c r="K20" t="s">
        <v>33</v>
      </c>
    </row>
    <row r="21" spans="1:11" x14ac:dyDescent="0.4">
      <c r="A21">
        <v>120</v>
      </c>
      <c r="B21">
        <v>1</v>
      </c>
      <c r="C21" s="1" t="s">
        <v>3</v>
      </c>
      <c r="D21">
        <v>20</v>
      </c>
      <c r="E21" t="s">
        <v>444</v>
      </c>
      <c r="F21">
        <v>120</v>
      </c>
      <c r="G21" s="1" t="s">
        <v>3</v>
      </c>
      <c r="H21" t="s">
        <v>327</v>
      </c>
      <c r="I21" s="1" t="s">
        <v>207</v>
      </c>
      <c r="J21" t="s">
        <v>407</v>
      </c>
      <c r="K21" t="s">
        <v>34</v>
      </c>
    </row>
    <row r="22" spans="1:11" x14ac:dyDescent="0.4">
      <c r="A22">
        <v>121</v>
      </c>
      <c r="B22">
        <v>1</v>
      </c>
      <c r="C22" s="1" t="s">
        <v>3</v>
      </c>
      <c r="D22">
        <v>21</v>
      </c>
      <c r="E22" t="s">
        <v>445</v>
      </c>
      <c r="F22">
        <v>121</v>
      </c>
      <c r="G22" s="1" t="s">
        <v>3</v>
      </c>
      <c r="H22" t="s">
        <v>327</v>
      </c>
      <c r="I22" s="1" t="s">
        <v>208</v>
      </c>
      <c r="J22" t="s">
        <v>407</v>
      </c>
      <c r="K22" t="s">
        <v>35</v>
      </c>
    </row>
    <row r="23" spans="1:11" x14ac:dyDescent="0.4">
      <c r="A23">
        <v>122</v>
      </c>
      <c r="B23">
        <v>1</v>
      </c>
      <c r="C23" s="1" t="s">
        <v>3</v>
      </c>
      <c r="D23">
        <v>22</v>
      </c>
      <c r="E23" t="s">
        <v>446</v>
      </c>
      <c r="F23">
        <v>122</v>
      </c>
      <c r="G23" s="1" t="s">
        <v>3</v>
      </c>
      <c r="H23" t="s">
        <v>327</v>
      </c>
      <c r="I23" s="1" t="s">
        <v>331</v>
      </c>
      <c r="J23" t="s">
        <v>407</v>
      </c>
      <c r="K23" t="s">
        <v>36</v>
      </c>
    </row>
    <row r="24" spans="1:11" x14ac:dyDescent="0.4">
      <c r="A24">
        <v>123</v>
      </c>
      <c r="B24">
        <v>1</v>
      </c>
      <c r="C24" s="1" t="s">
        <v>3</v>
      </c>
      <c r="D24">
        <v>23</v>
      </c>
      <c r="E24" t="s">
        <v>447</v>
      </c>
      <c r="F24">
        <v>123</v>
      </c>
      <c r="G24" s="1" t="s">
        <v>3</v>
      </c>
      <c r="H24" t="s">
        <v>327</v>
      </c>
      <c r="I24" s="1" t="s">
        <v>209</v>
      </c>
      <c r="J24" t="s">
        <v>407</v>
      </c>
      <c r="K24" t="s">
        <v>37</v>
      </c>
    </row>
    <row r="25" spans="1:11" x14ac:dyDescent="0.4">
      <c r="A25">
        <v>124</v>
      </c>
      <c r="B25">
        <v>1</v>
      </c>
      <c r="C25" s="1" t="s">
        <v>3</v>
      </c>
      <c r="D25">
        <v>24</v>
      </c>
      <c r="E25" t="s">
        <v>448</v>
      </c>
      <c r="F25">
        <v>124</v>
      </c>
      <c r="G25" s="1" t="s">
        <v>3</v>
      </c>
      <c r="H25" t="s">
        <v>327</v>
      </c>
      <c r="I25" s="1" t="s">
        <v>210</v>
      </c>
      <c r="J25" t="s">
        <v>407</v>
      </c>
      <c r="K25" t="s">
        <v>38</v>
      </c>
    </row>
    <row r="26" spans="1:11" x14ac:dyDescent="0.4">
      <c r="A26">
        <v>125</v>
      </c>
      <c r="B26">
        <v>1</v>
      </c>
      <c r="C26" s="1" t="s">
        <v>3</v>
      </c>
      <c r="D26">
        <v>25</v>
      </c>
      <c r="E26" t="s">
        <v>449</v>
      </c>
      <c r="F26">
        <v>125</v>
      </c>
      <c r="G26" s="1" t="s">
        <v>3</v>
      </c>
      <c r="H26" t="s">
        <v>327</v>
      </c>
      <c r="I26" s="1" t="s">
        <v>211</v>
      </c>
      <c r="J26" t="s">
        <v>407</v>
      </c>
      <c r="K26" t="s">
        <v>39</v>
      </c>
    </row>
    <row r="27" spans="1:11" x14ac:dyDescent="0.4">
      <c r="A27">
        <v>126</v>
      </c>
      <c r="B27">
        <v>1</v>
      </c>
      <c r="C27" s="1" t="s">
        <v>3</v>
      </c>
      <c r="D27">
        <v>26</v>
      </c>
      <c r="E27" t="s">
        <v>450</v>
      </c>
      <c r="F27">
        <v>126</v>
      </c>
      <c r="G27" s="1" t="s">
        <v>3</v>
      </c>
      <c r="H27" t="s">
        <v>327</v>
      </c>
      <c r="I27" s="1" t="s">
        <v>332</v>
      </c>
      <c r="J27" t="s">
        <v>407</v>
      </c>
      <c r="K27" t="s">
        <v>40</v>
      </c>
    </row>
    <row r="28" spans="1:11" x14ac:dyDescent="0.4">
      <c r="A28">
        <v>127</v>
      </c>
      <c r="B28">
        <v>1</v>
      </c>
      <c r="C28" s="1" t="s">
        <v>3</v>
      </c>
      <c r="D28">
        <v>27</v>
      </c>
      <c r="E28" t="s">
        <v>451</v>
      </c>
      <c r="F28">
        <v>127</v>
      </c>
      <c r="G28" s="1" t="s">
        <v>3</v>
      </c>
      <c r="H28" t="s">
        <v>327</v>
      </c>
      <c r="I28" s="1" t="s">
        <v>212</v>
      </c>
      <c r="J28" t="s">
        <v>407</v>
      </c>
      <c r="K28" t="s">
        <v>41</v>
      </c>
    </row>
    <row r="29" spans="1:11" x14ac:dyDescent="0.4">
      <c r="A29">
        <v>128</v>
      </c>
      <c r="B29">
        <v>1</v>
      </c>
      <c r="C29" s="1" t="s">
        <v>3</v>
      </c>
      <c r="D29">
        <v>28</v>
      </c>
      <c r="E29" t="s">
        <v>452</v>
      </c>
      <c r="F29">
        <v>128</v>
      </c>
      <c r="G29" s="1" t="s">
        <v>3</v>
      </c>
      <c r="H29" t="s">
        <v>327</v>
      </c>
      <c r="I29" s="1" t="s">
        <v>213</v>
      </c>
      <c r="J29" t="s">
        <v>407</v>
      </c>
      <c r="K29" t="s">
        <v>42</v>
      </c>
    </row>
    <row r="30" spans="1:11" x14ac:dyDescent="0.4">
      <c r="A30">
        <v>129</v>
      </c>
      <c r="B30">
        <v>1</v>
      </c>
      <c r="C30" s="1" t="s">
        <v>3</v>
      </c>
      <c r="D30">
        <v>29</v>
      </c>
      <c r="E30" t="s">
        <v>453</v>
      </c>
      <c r="F30">
        <v>129</v>
      </c>
      <c r="G30" s="1" t="s">
        <v>3</v>
      </c>
      <c r="H30" t="s">
        <v>327</v>
      </c>
      <c r="I30" s="1" t="s">
        <v>214</v>
      </c>
      <c r="J30" t="s">
        <v>407</v>
      </c>
      <c r="K30" t="s">
        <v>43</v>
      </c>
    </row>
    <row r="31" spans="1:11" x14ac:dyDescent="0.4">
      <c r="A31">
        <v>130</v>
      </c>
      <c r="B31">
        <v>1</v>
      </c>
      <c r="C31" s="1" t="s">
        <v>3</v>
      </c>
      <c r="D31">
        <v>30</v>
      </c>
      <c r="E31" t="s">
        <v>454</v>
      </c>
      <c r="F31">
        <v>130</v>
      </c>
      <c r="G31" s="1" t="s">
        <v>3</v>
      </c>
      <c r="H31" t="s">
        <v>327</v>
      </c>
      <c r="I31" s="1" t="s">
        <v>215</v>
      </c>
      <c r="J31" t="s">
        <v>407</v>
      </c>
      <c r="K31" t="s">
        <v>44</v>
      </c>
    </row>
    <row r="32" spans="1:11" x14ac:dyDescent="0.4">
      <c r="A32">
        <v>131</v>
      </c>
      <c r="B32">
        <v>1</v>
      </c>
      <c r="C32" s="1" t="s">
        <v>3</v>
      </c>
      <c r="D32">
        <v>31</v>
      </c>
      <c r="E32" t="s">
        <v>455</v>
      </c>
      <c r="F32">
        <v>131</v>
      </c>
      <c r="G32" s="1" t="s">
        <v>3</v>
      </c>
      <c r="H32" t="s">
        <v>327</v>
      </c>
      <c r="I32" s="1" t="s">
        <v>333</v>
      </c>
      <c r="J32" t="s">
        <v>407</v>
      </c>
      <c r="K32" t="s">
        <v>45</v>
      </c>
    </row>
    <row r="33" spans="1:11" x14ac:dyDescent="0.4">
      <c r="A33">
        <v>132</v>
      </c>
      <c r="B33">
        <v>1</v>
      </c>
      <c r="C33" s="1" t="s">
        <v>3</v>
      </c>
      <c r="D33">
        <v>32</v>
      </c>
      <c r="E33" t="s">
        <v>456</v>
      </c>
      <c r="F33">
        <v>132</v>
      </c>
      <c r="G33" s="1" t="s">
        <v>3</v>
      </c>
      <c r="H33" t="s">
        <v>327</v>
      </c>
      <c r="I33" s="1" t="s">
        <v>216</v>
      </c>
      <c r="J33" t="s">
        <v>407</v>
      </c>
      <c r="K33" t="s">
        <v>46</v>
      </c>
    </row>
    <row r="34" spans="1:11" x14ac:dyDescent="0.4">
      <c r="A34">
        <v>133</v>
      </c>
      <c r="B34">
        <v>1</v>
      </c>
      <c r="C34" s="1" t="s">
        <v>3</v>
      </c>
      <c r="D34">
        <v>33</v>
      </c>
      <c r="E34" t="s">
        <v>457</v>
      </c>
      <c r="F34">
        <v>133</v>
      </c>
      <c r="G34" s="1" t="s">
        <v>3</v>
      </c>
      <c r="H34" t="s">
        <v>327</v>
      </c>
      <c r="I34" s="1" t="s">
        <v>217</v>
      </c>
      <c r="J34" t="s">
        <v>407</v>
      </c>
      <c r="K34" t="s">
        <v>47</v>
      </c>
    </row>
    <row r="35" spans="1:11" x14ac:dyDescent="0.4">
      <c r="A35">
        <v>134</v>
      </c>
      <c r="B35">
        <v>1</v>
      </c>
      <c r="C35" s="1" t="s">
        <v>3</v>
      </c>
      <c r="D35">
        <v>34</v>
      </c>
      <c r="E35" t="s">
        <v>458</v>
      </c>
      <c r="F35">
        <v>134</v>
      </c>
      <c r="G35" s="1" t="s">
        <v>3</v>
      </c>
      <c r="H35" t="s">
        <v>327</v>
      </c>
      <c r="I35" s="1" t="s">
        <v>218</v>
      </c>
      <c r="J35" t="s">
        <v>407</v>
      </c>
      <c r="K35" t="s">
        <v>48</v>
      </c>
    </row>
    <row r="36" spans="1:11" x14ac:dyDescent="0.4">
      <c r="A36">
        <v>135</v>
      </c>
      <c r="B36">
        <v>1</v>
      </c>
      <c r="C36" s="1" t="s">
        <v>3</v>
      </c>
      <c r="D36">
        <v>35</v>
      </c>
      <c r="E36" t="s">
        <v>459</v>
      </c>
      <c r="F36">
        <v>135</v>
      </c>
      <c r="G36" s="1" t="s">
        <v>3</v>
      </c>
      <c r="H36" t="s">
        <v>327</v>
      </c>
      <c r="I36" s="1" t="s">
        <v>219</v>
      </c>
      <c r="J36" t="s">
        <v>407</v>
      </c>
      <c r="K36" t="s">
        <v>49</v>
      </c>
    </row>
    <row r="37" spans="1:11" x14ac:dyDescent="0.4">
      <c r="A37">
        <v>136</v>
      </c>
      <c r="B37">
        <v>1</v>
      </c>
      <c r="C37" s="1" t="s">
        <v>3</v>
      </c>
      <c r="D37">
        <v>36</v>
      </c>
      <c r="E37" t="s">
        <v>460</v>
      </c>
      <c r="F37">
        <v>136</v>
      </c>
      <c r="G37" s="1" t="s">
        <v>3</v>
      </c>
      <c r="H37" t="s">
        <v>327</v>
      </c>
      <c r="I37" s="1" t="s">
        <v>220</v>
      </c>
      <c r="J37" t="s">
        <v>407</v>
      </c>
      <c r="K37" t="s">
        <v>50</v>
      </c>
    </row>
    <row r="38" spans="1:11" x14ac:dyDescent="0.4">
      <c r="A38">
        <v>137</v>
      </c>
      <c r="B38">
        <v>1</v>
      </c>
      <c r="C38" s="1" t="s">
        <v>3</v>
      </c>
      <c r="D38">
        <v>37</v>
      </c>
      <c r="E38" t="s">
        <v>461</v>
      </c>
      <c r="F38">
        <v>137</v>
      </c>
      <c r="G38" s="1" t="s">
        <v>3</v>
      </c>
      <c r="H38" t="s">
        <v>327</v>
      </c>
      <c r="I38" s="1" t="s">
        <v>221</v>
      </c>
      <c r="J38" t="s">
        <v>407</v>
      </c>
      <c r="K38" t="s">
        <v>51</v>
      </c>
    </row>
    <row r="39" spans="1:11" x14ac:dyDescent="0.4">
      <c r="A39">
        <v>138</v>
      </c>
      <c r="B39">
        <v>1</v>
      </c>
      <c r="C39" s="1" t="s">
        <v>3</v>
      </c>
      <c r="D39">
        <v>38</v>
      </c>
      <c r="E39" t="s">
        <v>462</v>
      </c>
      <c r="F39">
        <v>138</v>
      </c>
      <c r="G39" s="1" t="s">
        <v>3</v>
      </c>
      <c r="H39" t="s">
        <v>327</v>
      </c>
      <c r="I39" s="1" t="s">
        <v>222</v>
      </c>
      <c r="J39" t="s">
        <v>407</v>
      </c>
      <c r="K39" t="s">
        <v>52</v>
      </c>
    </row>
    <row r="40" spans="1:11" x14ac:dyDescent="0.4">
      <c r="A40">
        <v>139</v>
      </c>
      <c r="B40">
        <v>1</v>
      </c>
      <c r="C40" s="1" t="s">
        <v>3</v>
      </c>
      <c r="D40">
        <v>39</v>
      </c>
      <c r="E40" t="s">
        <v>463</v>
      </c>
      <c r="F40">
        <v>139</v>
      </c>
      <c r="G40" s="1" t="s">
        <v>3</v>
      </c>
      <c r="H40" t="s">
        <v>327</v>
      </c>
      <c r="I40" s="1" t="s">
        <v>223</v>
      </c>
      <c r="J40" t="s">
        <v>407</v>
      </c>
      <c r="K40" t="s">
        <v>53</v>
      </c>
    </row>
    <row r="41" spans="1:11" x14ac:dyDescent="0.4">
      <c r="A41">
        <v>140</v>
      </c>
      <c r="B41">
        <v>1</v>
      </c>
      <c r="C41" s="1" t="s">
        <v>3</v>
      </c>
      <c r="D41">
        <v>40</v>
      </c>
      <c r="E41" t="s">
        <v>464</v>
      </c>
      <c r="F41">
        <v>140</v>
      </c>
      <c r="G41" s="1" t="s">
        <v>3</v>
      </c>
      <c r="H41" t="s">
        <v>327</v>
      </c>
      <c r="I41" s="1" t="s">
        <v>334</v>
      </c>
      <c r="J41" t="s">
        <v>407</v>
      </c>
      <c r="K41" t="s">
        <v>54</v>
      </c>
    </row>
    <row r="42" spans="1:11" x14ac:dyDescent="0.4">
      <c r="A42">
        <v>141</v>
      </c>
      <c r="B42">
        <v>1</v>
      </c>
      <c r="C42" s="1" t="s">
        <v>3</v>
      </c>
      <c r="D42">
        <v>41</v>
      </c>
      <c r="E42" t="s">
        <v>465</v>
      </c>
      <c r="F42">
        <v>141</v>
      </c>
      <c r="G42" s="1" t="s">
        <v>3</v>
      </c>
      <c r="H42" t="s">
        <v>327</v>
      </c>
      <c r="I42" s="1" t="s">
        <v>224</v>
      </c>
      <c r="J42" t="s">
        <v>407</v>
      </c>
      <c r="K42" t="s">
        <v>55</v>
      </c>
    </row>
    <row r="43" spans="1:11" x14ac:dyDescent="0.4">
      <c r="A43">
        <v>142</v>
      </c>
      <c r="B43">
        <v>1</v>
      </c>
      <c r="C43" s="1" t="s">
        <v>3</v>
      </c>
      <c r="D43">
        <v>42</v>
      </c>
      <c r="E43" t="s">
        <v>466</v>
      </c>
      <c r="F43">
        <v>142</v>
      </c>
      <c r="G43" s="1" t="s">
        <v>3</v>
      </c>
      <c r="H43" t="s">
        <v>327</v>
      </c>
      <c r="I43" s="1" t="s">
        <v>225</v>
      </c>
      <c r="J43" t="s">
        <v>407</v>
      </c>
      <c r="K43" t="s">
        <v>56</v>
      </c>
    </row>
    <row r="44" spans="1:11" x14ac:dyDescent="0.4">
      <c r="A44">
        <v>143</v>
      </c>
      <c r="B44">
        <v>1</v>
      </c>
      <c r="C44" s="1" t="s">
        <v>3</v>
      </c>
      <c r="D44">
        <v>43</v>
      </c>
      <c r="E44" t="s">
        <v>467</v>
      </c>
      <c r="F44">
        <v>143</v>
      </c>
      <c r="G44" s="1" t="s">
        <v>3</v>
      </c>
      <c r="H44" t="s">
        <v>327</v>
      </c>
      <c r="I44" s="1" t="s">
        <v>335</v>
      </c>
      <c r="J44" t="s">
        <v>407</v>
      </c>
      <c r="K44" t="s">
        <v>57</v>
      </c>
    </row>
    <row r="45" spans="1:11" x14ac:dyDescent="0.4">
      <c r="A45">
        <v>144</v>
      </c>
      <c r="B45">
        <v>1</v>
      </c>
      <c r="C45" s="1" t="s">
        <v>3</v>
      </c>
      <c r="D45">
        <v>44</v>
      </c>
      <c r="E45" t="s">
        <v>468</v>
      </c>
      <c r="F45">
        <v>144</v>
      </c>
      <c r="G45" s="1" t="s">
        <v>347</v>
      </c>
      <c r="H45" t="s">
        <v>327</v>
      </c>
      <c r="I45" s="1" t="s">
        <v>189</v>
      </c>
      <c r="J45" t="s">
        <v>407</v>
      </c>
      <c r="K45" t="s">
        <v>58</v>
      </c>
    </row>
    <row r="46" spans="1:11" x14ac:dyDescent="0.4">
      <c r="A46">
        <v>145</v>
      </c>
      <c r="B46">
        <v>1</v>
      </c>
      <c r="C46" s="1" t="s">
        <v>3</v>
      </c>
      <c r="D46">
        <v>45</v>
      </c>
      <c r="E46" t="s">
        <v>469</v>
      </c>
      <c r="F46">
        <v>145</v>
      </c>
      <c r="G46" s="1" t="s">
        <v>347</v>
      </c>
      <c r="H46" t="s">
        <v>327</v>
      </c>
      <c r="I46" s="1" t="s">
        <v>336</v>
      </c>
      <c r="J46" t="s">
        <v>407</v>
      </c>
      <c r="K46" t="s">
        <v>59</v>
      </c>
    </row>
    <row r="47" spans="1:11" x14ac:dyDescent="0.4">
      <c r="A47">
        <v>146</v>
      </c>
      <c r="B47">
        <v>1</v>
      </c>
      <c r="C47" s="1" t="s">
        <v>3</v>
      </c>
      <c r="D47">
        <v>46</v>
      </c>
      <c r="E47" t="s">
        <v>470</v>
      </c>
      <c r="F47">
        <v>146</v>
      </c>
      <c r="G47" s="1" t="s">
        <v>347</v>
      </c>
      <c r="H47" t="s">
        <v>327</v>
      </c>
      <c r="I47" s="1" t="s">
        <v>190</v>
      </c>
      <c r="J47" t="s">
        <v>407</v>
      </c>
      <c r="K47" t="s">
        <v>60</v>
      </c>
    </row>
    <row r="48" spans="1:11" x14ac:dyDescent="0.4">
      <c r="A48">
        <v>147</v>
      </c>
      <c r="B48">
        <v>1</v>
      </c>
      <c r="C48" s="1" t="s">
        <v>3</v>
      </c>
      <c r="D48">
        <v>47</v>
      </c>
      <c r="E48" t="s">
        <v>471</v>
      </c>
      <c r="F48">
        <v>147</v>
      </c>
      <c r="G48" s="1" t="s">
        <v>347</v>
      </c>
      <c r="H48" t="s">
        <v>327</v>
      </c>
      <c r="I48" s="1" t="s">
        <v>338</v>
      </c>
      <c r="J48" t="s">
        <v>407</v>
      </c>
      <c r="K48" t="s">
        <v>337</v>
      </c>
    </row>
    <row r="49" spans="1:11" x14ac:dyDescent="0.4">
      <c r="A49">
        <v>148</v>
      </c>
      <c r="B49">
        <v>1</v>
      </c>
      <c r="C49" s="1" t="s">
        <v>3</v>
      </c>
      <c r="D49">
        <v>48</v>
      </c>
      <c r="E49" t="s">
        <v>472</v>
      </c>
      <c r="F49">
        <v>148</v>
      </c>
      <c r="G49" s="1" t="s">
        <v>347</v>
      </c>
      <c r="H49" t="s">
        <v>327</v>
      </c>
      <c r="I49" s="1" t="s">
        <v>339</v>
      </c>
      <c r="J49" t="s">
        <v>407</v>
      </c>
      <c r="K49" t="s">
        <v>61</v>
      </c>
    </row>
    <row r="50" spans="1:11" x14ac:dyDescent="0.4">
      <c r="A50">
        <v>149</v>
      </c>
      <c r="B50">
        <v>1</v>
      </c>
      <c r="C50" s="1" t="s">
        <v>3</v>
      </c>
      <c r="D50">
        <v>49</v>
      </c>
      <c r="E50" t="s">
        <v>473</v>
      </c>
      <c r="F50">
        <v>149</v>
      </c>
      <c r="G50" s="1" t="s">
        <v>347</v>
      </c>
      <c r="H50" t="s">
        <v>327</v>
      </c>
      <c r="I50" s="1" t="s">
        <v>340</v>
      </c>
      <c r="J50" t="s">
        <v>407</v>
      </c>
      <c r="K50" t="s">
        <v>62</v>
      </c>
    </row>
    <row r="51" spans="1:11" x14ac:dyDescent="0.4">
      <c r="A51">
        <v>150</v>
      </c>
      <c r="B51">
        <v>1</v>
      </c>
      <c r="C51" s="1" t="s">
        <v>3</v>
      </c>
      <c r="D51">
        <v>50</v>
      </c>
      <c r="E51" t="s">
        <v>474</v>
      </c>
      <c r="F51">
        <v>150</v>
      </c>
      <c r="G51" s="1" t="s">
        <v>347</v>
      </c>
      <c r="H51" t="s">
        <v>327</v>
      </c>
      <c r="I51" s="1" t="s">
        <v>341</v>
      </c>
      <c r="J51" t="s">
        <v>407</v>
      </c>
      <c r="K51" t="s">
        <v>63</v>
      </c>
    </row>
    <row r="52" spans="1:11" x14ac:dyDescent="0.4">
      <c r="A52">
        <v>151</v>
      </c>
      <c r="B52">
        <v>1</v>
      </c>
      <c r="C52" s="1" t="s">
        <v>3</v>
      </c>
      <c r="D52">
        <v>51</v>
      </c>
      <c r="E52" t="s">
        <v>475</v>
      </c>
      <c r="F52">
        <v>151</v>
      </c>
      <c r="G52" s="1" t="s">
        <v>347</v>
      </c>
      <c r="H52" t="s">
        <v>327</v>
      </c>
      <c r="I52" s="1" t="s">
        <v>342</v>
      </c>
      <c r="J52" t="s">
        <v>407</v>
      </c>
      <c r="K52" t="s">
        <v>64</v>
      </c>
    </row>
    <row r="53" spans="1:11" x14ac:dyDescent="0.4">
      <c r="A53">
        <v>152</v>
      </c>
      <c r="B53">
        <v>1</v>
      </c>
      <c r="C53" s="1" t="s">
        <v>3</v>
      </c>
      <c r="D53">
        <v>52</v>
      </c>
      <c r="E53" t="s">
        <v>476</v>
      </c>
      <c r="F53">
        <v>152</v>
      </c>
      <c r="G53" s="1" t="s">
        <v>347</v>
      </c>
      <c r="H53" t="s">
        <v>327</v>
      </c>
      <c r="I53" s="1" t="s">
        <v>344</v>
      </c>
      <c r="J53" t="s">
        <v>407</v>
      </c>
      <c r="K53" t="s">
        <v>343</v>
      </c>
    </row>
    <row r="54" spans="1:11" x14ac:dyDescent="0.4">
      <c r="A54">
        <v>153</v>
      </c>
      <c r="B54">
        <v>1</v>
      </c>
      <c r="C54" s="1" t="s">
        <v>3</v>
      </c>
      <c r="D54">
        <v>53</v>
      </c>
      <c r="E54" t="s">
        <v>477</v>
      </c>
      <c r="F54">
        <v>153</v>
      </c>
      <c r="G54" s="1" t="s">
        <v>346</v>
      </c>
      <c r="H54" t="s">
        <v>327</v>
      </c>
      <c r="I54" s="1" t="s">
        <v>345</v>
      </c>
      <c r="J54" t="s">
        <v>407</v>
      </c>
      <c r="K54" t="s">
        <v>65</v>
      </c>
    </row>
    <row r="55" spans="1:11" x14ac:dyDescent="0.4">
      <c r="A55">
        <v>201</v>
      </c>
      <c r="B55">
        <v>2</v>
      </c>
      <c r="C55" s="1" t="s">
        <v>2</v>
      </c>
      <c r="D55">
        <v>1</v>
      </c>
      <c r="E55" t="s">
        <v>478</v>
      </c>
      <c r="F55">
        <v>201</v>
      </c>
      <c r="G55" s="1" t="s">
        <v>226</v>
      </c>
      <c r="H55" t="s">
        <v>327</v>
      </c>
      <c r="I55" s="1" t="s">
        <v>348</v>
      </c>
      <c r="J55" t="s">
        <v>407</v>
      </c>
      <c r="K55" t="s">
        <v>66</v>
      </c>
    </row>
    <row r="56" spans="1:11" x14ac:dyDescent="0.4">
      <c r="A56">
        <v>202</v>
      </c>
      <c r="B56">
        <v>2</v>
      </c>
      <c r="C56" s="1" t="s">
        <v>2</v>
      </c>
      <c r="D56">
        <v>2</v>
      </c>
      <c r="E56" t="s">
        <v>479</v>
      </c>
      <c r="F56">
        <v>202</v>
      </c>
      <c r="G56" s="1" t="s">
        <v>226</v>
      </c>
      <c r="H56" t="s">
        <v>327</v>
      </c>
      <c r="I56" s="1" t="s">
        <v>227</v>
      </c>
      <c r="J56" t="s">
        <v>407</v>
      </c>
      <c r="K56" t="s">
        <v>67</v>
      </c>
    </row>
    <row r="57" spans="1:11" x14ac:dyDescent="0.4">
      <c r="A57">
        <v>203</v>
      </c>
      <c r="B57">
        <v>2</v>
      </c>
      <c r="C57" s="1" t="s">
        <v>2</v>
      </c>
      <c r="D57">
        <v>3</v>
      </c>
      <c r="E57" t="s">
        <v>480</v>
      </c>
      <c r="F57">
        <v>203</v>
      </c>
      <c r="G57" s="1" t="s">
        <v>226</v>
      </c>
      <c r="H57" t="s">
        <v>327</v>
      </c>
      <c r="I57" s="1" t="s">
        <v>228</v>
      </c>
      <c r="J57" t="s">
        <v>407</v>
      </c>
      <c r="K57" t="s">
        <v>68</v>
      </c>
    </row>
    <row r="58" spans="1:11" x14ac:dyDescent="0.4">
      <c r="A58">
        <v>204</v>
      </c>
      <c r="B58">
        <v>2</v>
      </c>
      <c r="C58" s="1" t="s">
        <v>2</v>
      </c>
      <c r="D58">
        <v>4</v>
      </c>
      <c r="E58" t="s">
        <v>481</v>
      </c>
      <c r="F58">
        <v>204</v>
      </c>
      <c r="G58" s="1" t="s">
        <v>229</v>
      </c>
      <c r="H58" t="s">
        <v>327</v>
      </c>
      <c r="I58" s="1" t="s">
        <v>230</v>
      </c>
      <c r="J58" t="s">
        <v>407</v>
      </c>
      <c r="K58" t="s">
        <v>69</v>
      </c>
    </row>
    <row r="59" spans="1:11" x14ac:dyDescent="0.4">
      <c r="A59">
        <v>205</v>
      </c>
      <c r="B59">
        <v>2</v>
      </c>
      <c r="C59" s="1" t="s">
        <v>2</v>
      </c>
      <c r="D59">
        <v>5</v>
      </c>
      <c r="E59" t="s">
        <v>482</v>
      </c>
      <c r="F59">
        <v>205</v>
      </c>
      <c r="G59" s="1" t="s">
        <v>229</v>
      </c>
      <c r="H59" t="s">
        <v>327</v>
      </c>
      <c r="I59" s="1" t="s">
        <v>349</v>
      </c>
      <c r="J59" t="s">
        <v>407</v>
      </c>
      <c r="K59" t="s">
        <v>70</v>
      </c>
    </row>
    <row r="60" spans="1:11" x14ac:dyDescent="0.4">
      <c r="A60">
        <v>206</v>
      </c>
      <c r="B60">
        <v>2</v>
      </c>
      <c r="C60" s="1" t="s">
        <v>2</v>
      </c>
      <c r="D60">
        <v>6</v>
      </c>
      <c r="E60" t="s">
        <v>483</v>
      </c>
      <c r="F60">
        <v>206</v>
      </c>
      <c r="G60" s="1" t="s">
        <v>229</v>
      </c>
      <c r="H60" t="s">
        <v>327</v>
      </c>
      <c r="I60" s="1" t="s">
        <v>231</v>
      </c>
      <c r="J60" t="s">
        <v>407</v>
      </c>
      <c r="K60" t="s">
        <v>71</v>
      </c>
    </row>
    <row r="61" spans="1:11" x14ac:dyDescent="0.4">
      <c r="A61">
        <v>207</v>
      </c>
      <c r="B61">
        <v>2</v>
      </c>
      <c r="C61" s="1" t="s">
        <v>2</v>
      </c>
      <c r="D61">
        <v>7</v>
      </c>
      <c r="E61" t="s">
        <v>484</v>
      </c>
      <c r="F61">
        <v>207</v>
      </c>
      <c r="G61" s="1" t="s">
        <v>229</v>
      </c>
      <c r="H61" t="s">
        <v>327</v>
      </c>
      <c r="I61" s="1" t="s">
        <v>232</v>
      </c>
      <c r="J61" t="s">
        <v>407</v>
      </c>
      <c r="K61" t="s">
        <v>72</v>
      </c>
    </row>
    <row r="62" spans="1:11" x14ac:dyDescent="0.4">
      <c r="A62">
        <v>208</v>
      </c>
      <c r="B62">
        <v>2</v>
      </c>
      <c r="C62" s="1" t="s">
        <v>2</v>
      </c>
      <c r="D62">
        <v>8</v>
      </c>
      <c r="E62" t="s">
        <v>485</v>
      </c>
      <c r="F62">
        <v>208</v>
      </c>
      <c r="G62" s="1" t="s">
        <v>229</v>
      </c>
      <c r="H62" t="s">
        <v>327</v>
      </c>
      <c r="I62" s="1" t="s">
        <v>233</v>
      </c>
      <c r="J62" t="s">
        <v>407</v>
      </c>
      <c r="K62" t="s">
        <v>73</v>
      </c>
    </row>
    <row r="63" spans="1:11" x14ac:dyDescent="0.4">
      <c r="A63">
        <v>209</v>
      </c>
      <c r="B63">
        <v>2</v>
      </c>
      <c r="C63" s="1" t="s">
        <v>2</v>
      </c>
      <c r="D63">
        <v>9</v>
      </c>
      <c r="E63" t="s">
        <v>486</v>
      </c>
      <c r="F63">
        <v>209</v>
      </c>
      <c r="G63" s="1" t="s">
        <v>234</v>
      </c>
      <c r="H63" t="s">
        <v>327</v>
      </c>
      <c r="I63" s="1" t="s">
        <v>235</v>
      </c>
      <c r="J63" t="s">
        <v>407</v>
      </c>
      <c r="K63" t="s">
        <v>74</v>
      </c>
    </row>
    <row r="64" spans="1:11" x14ac:dyDescent="0.4">
      <c r="A64">
        <v>210</v>
      </c>
      <c r="B64">
        <v>2</v>
      </c>
      <c r="C64" s="1" t="s">
        <v>2</v>
      </c>
      <c r="D64">
        <v>10</v>
      </c>
      <c r="E64" t="s">
        <v>487</v>
      </c>
      <c r="F64">
        <v>210</v>
      </c>
      <c r="G64" s="1" t="s">
        <v>234</v>
      </c>
      <c r="H64" t="s">
        <v>327</v>
      </c>
      <c r="I64" s="1" t="s">
        <v>236</v>
      </c>
      <c r="J64" t="s">
        <v>407</v>
      </c>
      <c r="K64" t="s">
        <v>75</v>
      </c>
    </row>
    <row r="65" spans="1:11" x14ac:dyDescent="0.4">
      <c r="A65">
        <v>211</v>
      </c>
      <c r="B65">
        <v>2</v>
      </c>
      <c r="C65" s="1" t="s">
        <v>2</v>
      </c>
      <c r="D65">
        <v>11</v>
      </c>
      <c r="E65" t="s">
        <v>488</v>
      </c>
      <c r="F65">
        <v>211</v>
      </c>
      <c r="G65" s="1" t="s">
        <v>350</v>
      </c>
      <c r="H65" t="s">
        <v>327</v>
      </c>
      <c r="I65" s="1" t="s">
        <v>409</v>
      </c>
      <c r="J65" t="s">
        <v>407</v>
      </c>
      <c r="K65" t="s">
        <v>76</v>
      </c>
    </row>
    <row r="66" spans="1:11" x14ac:dyDescent="0.4">
      <c r="A66">
        <v>301</v>
      </c>
      <c r="B66">
        <v>3</v>
      </c>
      <c r="C66" t="s">
        <v>1</v>
      </c>
      <c r="D66">
        <v>1</v>
      </c>
      <c r="E66" t="s">
        <v>489</v>
      </c>
      <c r="F66">
        <v>301</v>
      </c>
      <c r="G66" s="1" t="s">
        <v>237</v>
      </c>
      <c r="H66" t="s">
        <v>327</v>
      </c>
      <c r="I66" s="1" t="s">
        <v>0</v>
      </c>
      <c r="J66" t="s">
        <v>407</v>
      </c>
      <c r="K66" t="s">
        <v>77</v>
      </c>
    </row>
    <row r="67" spans="1:11" x14ac:dyDescent="0.4">
      <c r="A67">
        <v>302</v>
      </c>
      <c r="B67">
        <v>3</v>
      </c>
      <c r="C67" t="s">
        <v>1</v>
      </c>
      <c r="D67">
        <v>2</v>
      </c>
      <c r="E67" t="s">
        <v>490</v>
      </c>
      <c r="F67">
        <v>302</v>
      </c>
      <c r="G67" s="1" t="s">
        <v>237</v>
      </c>
      <c r="H67" t="s">
        <v>327</v>
      </c>
      <c r="I67" s="1" t="s">
        <v>238</v>
      </c>
      <c r="J67" t="s">
        <v>407</v>
      </c>
      <c r="K67" t="s">
        <v>78</v>
      </c>
    </row>
    <row r="68" spans="1:11" x14ac:dyDescent="0.4">
      <c r="A68">
        <v>303</v>
      </c>
      <c r="B68">
        <v>3</v>
      </c>
      <c r="C68" t="s">
        <v>1</v>
      </c>
      <c r="D68">
        <v>3</v>
      </c>
      <c r="E68" t="s">
        <v>491</v>
      </c>
      <c r="F68">
        <v>303</v>
      </c>
      <c r="G68" s="1" t="s">
        <v>237</v>
      </c>
      <c r="H68" t="s">
        <v>327</v>
      </c>
      <c r="I68" s="1" t="s">
        <v>239</v>
      </c>
      <c r="J68" t="s">
        <v>407</v>
      </c>
      <c r="K68" t="s">
        <v>79</v>
      </c>
    </row>
    <row r="69" spans="1:11" x14ac:dyDescent="0.4">
      <c r="A69">
        <v>304</v>
      </c>
      <c r="B69">
        <v>3</v>
      </c>
      <c r="C69" t="s">
        <v>1</v>
      </c>
      <c r="D69">
        <v>4</v>
      </c>
      <c r="E69" t="s">
        <v>492</v>
      </c>
      <c r="F69">
        <v>304</v>
      </c>
      <c r="G69" s="1" t="s">
        <v>237</v>
      </c>
      <c r="H69" t="s">
        <v>327</v>
      </c>
      <c r="I69" s="1" t="s">
        <v>240</v>
      </c>
      <c r="J69" t="s">
        <v>407</v>
      </c>
      <c r="K69" t="s">
        <v>80</v>
      </c>
    </row>
    <row r="70" spans="1:11" x14ac:dyDescent="0.4">
      <c r="A70">
        <v>305</v>
      </c>
      <c r="B70">
        <v>3</v>
      </c>
      <c r="C70" t="s">
        <v>1</v>
      </c>
      <c r="D70">
        <v>5</v>
      </c>
      <c r="E70" t="s">
        <v>493</v>
      </c>
      <c r="F70">
        <v>305</v>
      </c>
      <c r="G70" s="1" t="s">
        <v>237</v>
      </c>
      <c r="H70" t="s">
        <v>327</v>
      </c>
      <c r="I70" s="1" t="s">
        <v>241</v>
      </c>
      <c r="J70" t="s">
        <v>407</v>
      </c>
      <c r="K70" t="s">
        <v>81</v>
      </c>
    </row>
    <row r="71" spans="1:11" x14ac:dyDescent="0.4">
      <c r="A71">
        <v>306</v>
      </c>
      <c r="B71">
        <v>3</v>
      </c>
      <c r="C71" t="s">
        <v>1</v>
      </c>
      <c r="D71">
        <v>6</v>
      </c>
      <c r="E71" t="s">
        <v>494</v>
      </c>
      <c r="F71">
        <v>306</v>
      </c>
      <c r="G71" s="1" t="s">
        <v>237</v>
      </c>
      <c r="H71" t="s">
        <v>327</v>
      </c>
      <c r="I71" s="1" t="s">
        <v>242</v>
      </c>
      <c r="J71" t="s">
        <v>407</v>
      </c>
      <c r="K71" t="s">
        <v>82</v>
      </c>
    </row>
    <row r="72" spans="1:11" x14ac:dyDescent="0.4">
      <c r="A72">
        <v>307</v>
      </c>
      <c r="B72">
        <v>3</v>
      </c>
      <c r="C72" t="s">
        <v>1</v>
      </c>
      <c r="D72">
        <v>7</v>
      </c>
      <c r="E72" t="s">
        <v>495</v>
      </c>
      <c r="F72">
        <v>307</v>
      </c>
      <c r="G72" s="1" t="s">
        <v>243</v>
      </c>
      <c r="H72" t="s">
        <v>327</v>
      </c>
      <c r="I72" s="1" t="s">
        <v>322</v>
      </c>
      <c r="J72" t="s">
        <v>407</v>
      </c>
      <c r="K72" t="s">
        <v>83</v>
      </c>
    </row>
    <row r="73" spans="1:11" x14ac:dyDescent="0.4">
      <c r="A73">
        <v>308</v>
      </c>
      <c r="B73">
        <v>3</v>
      </c>
      <c r="C73" t="s">
        <v>1</v>
      </c>
      <c r="D73">
        <v>8</v>
      </c>
      <c r="E73" t="s">
        <v>496</v>
      </c>
      <c r="F73">
        <v>308</v>
      </c>
      <c r="G73" s="1" t="s">
        <v>243</v>
      </c>
      <c r="H73" t="s">
        <v>327</v>
      </c>
      <c r="I73" s="1" t="s">
        <v>323</v>
      </c>
      <c r="J73" t="s">
        <v>407</v>
      </c>
      <c r="K73" t="s">
        <v>84</v>
      </c>
    </row>
    <row r="74" spans="1:11" x14ac:dyDescent="0.4">
      <c r="A74">
        <v>309</v>
      </c>
      <c r="B74">
        <v>3</v>
      </c>
      <c r="C74" t="s">
        <v>1</v>
      </c>
      <c r="D74">
        <v>9</v>
      </c>
      <c r="E74" t="s">
        <v>497</v>
      </c>
      <c r="F74">
        <v>309</v>
      </c>
      <c r="G74" s="1" t="s">
        <v>243</v>
      </c>
      <c r="H74" t="s">
        <v>327</v>
      </c>
      <c r="I74" s="1" t="s">
        <v>324</v>
      </c>
      <c r="J74" t="s">
        <v>407</v>
      </c>
      <c r="K74" t="s">
        <v>85</v>
      </c>
    </row>
    <row r="75" spans="1:11" x14ac:dyDescent="0.4">
      <c r="A75">
        <v>310</v>
      </c>
      <c r="B75">
        <v>3</v>
      </c>
      <c r="C75" t="s">
        <v>1</v>
      </c>
      <c r="D75">
        <v>10</v>
      </c>
      <c r="E75" t="s">
        <v>498</v>
      </c>
      <c r="F75">
        <v>310</v>
      </c>
      <c r="G75" s="1" t="s">
        <v>244</v>
      </c>
      <c r="H75" t="s">
        <v>327</v>
      </c>
      <c r="I75" s="1" t="s">
        <v>245</v>
      </c>
      <c r="J75" t="s">
        <v>407</v>
      </c>
      <c r="K75" t="s">
        <v>86</v>
      </c>
    </row>
    <row r="76" spans="1:11" x14ac:dyDescent="0.4">
      <c r="A76">
        <v>311</v>
      </c>
      <c r="B76">
        <v>3</v>
      </c>
      <c r="C76" t="s">
        <v>1</v>
      </c>
      <c r="D76">
        <v>11</v>
      </c>
      <c r="E76" t="s">
        <v>499</v>
      </c>
      <c r="F76">
        <v>311</v>
      </c>
      <c r="G76" s="1" t="s">
        <v>246</v>
      </c>
      <c r="H76" t="s">
        <v>327</v>
      </c>
      <c r="I76" s="1" t="s">
        <v>247</v>
      </c>
      <c r="J76" t="s">
        <v>407</v>
      </c>
      <c r="K76" t="s">
        <v>87</v>
      </c>
    </row>
    <row r="77" spans="1:11" x14ac:dyDescent="0.4">
      <c r="A77">
        <v>312</v>
      </c>
      <c r="B77">
        <v>3</v>
      </c>
      <c r="C77" t="s">
        <v>1</v>
      </c>
      <c r="D77">
        <v>12</v>
      </c>
      <c r="E77" t="s">
        <v>500</v>
      </c>
      <c r="F77">
        <v>312</v>
      </c>
      <c r="G77" s="1" t="s">
        <v>246</v>
      </c>
      <c r="H77" t="s">
        <v>327</v>
      </c>
      <c r="I77" s="1" t="s">
        <v>351</v>
      </c>
      <c r="J77" t="s">
        <v>407</v>
      </c>
      <c r="K77" t="s">
        <v>88</v>
      </c>
    </row>
    <row r="78" spans="1:11" x14ac:dyDescent="0.4">
      <c r="A78">
        <v>313</v>
      </c>
      <c r="B78">
        <v>3</v>
      </c>
      <c r="C78" t="s">
        <v>1</v>
      </c>
      <c r="D78">
        <v>13</v>
      </c>
      <c r="E78" t="s">
        <v>501</v>
      </c>
      <c r="F78">
        <v>313</v>
      </c>
      <c r="G78" s="1" t="s">
        <v>248</v>
      </c>
      <c r="H78" t="s">
        <v>327</v>
      </c>
      <c r="I78" s="1" t="s">
        <v>249</v>
      </c>
      <c r="J78" t="s">
        <v>407</v>
      </c>
      <c r="K78" t="s">
        <v>89</v>
      </c>
    </row>
    <row r="79" spans="1:11" x14ac:dyDescent="0.4">
      <c r="A79">
        <v>314</v>
      </c>
      <c r="B79">
        <v>3</v>
      </c>
      <c r="C79" t="s">
        <v>1</v>
      </c>
      <c r="D79">
        <v>14</v>
      </c>
      <c r="E79" t="s">
        <v>502</v>
      </c>
      <c r="F79">
        <v>314</v>
      </c>
      <c r="G79" s="1" t="s">
        <v>250</v>
      </c>
      <c r="H79" t="s">
        <v>327</v>
      </c>
      <c r="I79" s="1" t="s">
        <v>251</v>
      </c>
      <c r="J79" t="s">
        <v>407</v>
      </c>
      <c r="K79" t="s">
        <v>90</v>
      </c>
    </row>
    <row r="80" spans="1:11" x14ac:dyDescent="0.4">
      <c r="A80">
        <v>315</v>
      </c>
      <c r="B80">
        <v>3</v>
      </c>
      <c r="C80" t="s">
        <v>1</v>
      </c>
      <c r="D80">
        <v>15</v>
      </c>
      <c r="E80" t="s">
        <v>503</v>
      </c>
      <c r="F80">
        <v>315</v>
      </c>
      <c r="G80" s="1" t="s">
        <v>250</v>
      </c>
      <c r="H80" t="s">
        <v>327</v>
      </c>
      <c r="I80" s="1" t="s">
        <v>252</v>
      </c>
      <c r="J80" t="s">
        <v>407</v>
      </c>
      <c r="K80" t="s">
        <v>91</v>
      </c>
    </row>
    <row r="81" spans="1:11" x14ac:dyDescent="0.4">
      <c r="A81">
        <v>316</v>
      </c>
      <c r="B81">
        <v>3</v>
      </c>
      <c r="C81" t="s">
        <v>1</v>
      </c>
      <c r="D81">
        <v>16</v>
      </c>
      <c r="E81" t="s">
        <v>504</v>
      </c>
      <c r="F81">
        <v>316</v>
      </c>
      <c r="G81" s="1" t="s">
        <v>350</v>
      </c>
      <c r="H81" t="s">
        <v>327</v>
      </c>
      <c r="I81" s="1" t="s">
        <v>352</v>
      </c>
      <c r="J81" t="s">
        <v>407</v>
      </c>
      <c r="K81" t="s">
        <v>92</v>
      </c>
    </row>
    <row r="82" spans="1:11" x14ac:dyDescent="0.4">
      <c r="A82">
        <v>421</v>
      </c>
      <c r="B82">
        <v>4</v>
      </c>
      <c r="C82" t="s">
        <v>5</v>
      </c>
      <c r="D82">
        <v>21</v>
      </c>
      <c r="E82" t="s">
        <v>505</v>
      </c>
      <c r="F82">
        <v>421</v>
      </c>
      <c r="G82" s="1" t="s">
        <v>4</v>
      </c>
      <c r="H82" t="s">
        <v>327</v>
      </c>
      <c r="I82" s="1" t="s">
        <v>253</v>
      </c>
      <c r="J82" t="s">
        <v>407</v>
      </c>
      <c r="K82" t="s">
        <v>93</v>
      </c>
    </row>
    <row r="83" spans="1:11" x14ac:dyDescent="0.4">
      <c r="A83">
        <v>422</v>
      </c>
      <c r="B83">
        <v>4</v>
      </c>
      <c r="C83" t="s">
        <v>5</v>
      </c>
      <c r="D83">
        <v>22</v>
      </c>
      <c r="E83" t="s">
        <v>506</v>
      </c>
      <c r="F83">
        <v>422</v>
      </c>
      <c r="G83" s="1" t="s">
        <v>4</v>
      </c>
      <c r="H83" t="s">
        <v>327</v>
      </c>
      <c r="I83" s="1" t="s">
        <v>354</v>
      </c>
      <c r="J83" t="s">
        <v>407</v>
      </c>
      <c r="K83" t="s">
        <v>94</v>
      </c>
    </row>
    <row r="84" spans="1:11" x14ac:dyDescent="0.4">
      <c r="A84">
        <v>423</v>
      </c>
      <c r="B84">
        <v>4</v>
      </c>
      <c r="C84" t="s">
        <v>5</v>
      </c>
      <c r="D84">
        <v>23</v>
      </c>
      <c r="E84" t="s">
        <v>507</v>
      </c>
      <c r="F84">
        <v>423</v>
      </c>
      <c r="G84" s="1" t="s">
        <v>4</v>
      </c>
      <c r="H84" t="s">
        <v>327</v>
      </c>
      <c r="I84" s="1" t="s">
        <v>353</v>
      </c>
      <c r="J84" t="s">
        <v>407</v>
      </c>
      <c r="K84" t="s">
        <v>95</v>
      </c>
    </row>
    <row r="85" spans="1:11" x14ac:dyDescent="0.4">
      <c r="A85">
        <v>424</v>
      </c>
      <c r="B85">
        <v>4</v>
      </c>
      <c r="C85" t="s">
        <v>5</v>
      </c>
      <c r="D85">
        <v>24</v>
      </c>
      <c r="E85" t="s">
        <v>508</v>
      </c>
      <c r="F85">
        <v>424</v>
      </c>
      <c r="G85" s="1" t="s">
        <v>4</v>
      </c>
      <c r="H85" t="s">
        <v>327</v>
      </c>
      <c r="I85" s="1" t="s">
        <v>254</v>
      </c>
      <c r="J85" t="s">
        <v>407</v>
      </c>
      <c r="K85" t="s">
        <v>96</v>
      </c>
    </row>
    <row r="86" spans="1:11" x14ac:dyDescent="0.4">
      <c r="A86">
        <v>425</v>
      </c>
      <c r="B86">
        <v>4</v>
      </c>
      <c r="C86" t="s">
        <v>5</v>
      </c>
      <c r="D86">
        <v>25</v>
      </c>
      <c r="E86" t="s">
        <v>509</v>
      </c>
      <c r="F86">
        <v>425</v>
      </c>
      <c r="G86" s="1" t="s">
        <v>4</v>
      </c>
      <c r="H86" t="s">
        <v>327</v>
      </c>
      <c r="I86" s="1" t="s">
        <v>255</v>
      </c>
      <c r="J86" t="s">
        <v>407</v>
      </c>
      <c r="K86" t="s">
        <v>97</v>
      </c>
    </row>
    <row r="87" spans="1:11" x14ac:dyDescent="0.4">
      <c r="A87">
        <v>426</v>
      </c>
      <c r="B87">
        <v>4</v>
      </c>
      <c r="C87" t="s">
        <v>5</v>
      </c>
      <c r="D87">
        <v>26</v>
      </c>
      <c r="E87" t="s">
        <v>510</v>
      </c>
      <c r="F87">
        <v>426</v>
      </c>
      <c r="G87" s="1" t="s">
        <v>4</v>
      </c>
      <c r="H87" t="s">
        <v>327</v>
      </c>
      <c r="I87" s="1" t="s">
        <v>256</v>
      </c>
      <c r="J87" t="s">
        <v>407</v>
      </c>
      <c r="K87" t="s">
        <v>98</v>
      </c>
    </row>
    <row r="88" spans="1:11" x14ac:dyDescent="0.4">
      <c r="A88">
        <v>501</v>
      </c>
      <c r="B88">
        <v>5</v>
      </c>
      <c r="C88" t="s">
        <v>6</v>
      </c>
      <c r="D88">
        <v>1</v>
      </c>
      <c r="E88" t="s">
        <v>511</v>
      </c>
      <c r="F88">
        <v>501</v>
      </c>
      <c r="G88" s="1" t="s">
        <v>257</v>
      </c>
      <c r="H88" t="s">
        <v>327</v>
      </c>
      <c r="I88" s="1" t="s">
        <v>355</v>
      </c>
      <c r="J88" t="s">
        <v>407</v>
      </c>
      <c r="K88" t="s">
        <v>99</v>
      </c>
    </row>
    <row r="89" spans="1:11" x14ac:dyDescent="0.4">
      <c r="A89">
        <v>502</v>
      </c>
      <c r="B89">
        <v>5</v>
      </c>
      <c r="C89" t="s">
        <v>6</v>
      </c>
      <c r="D89">
        <v>2</v>
      </c>
      <c r="E89" t="s">
        <v>512</v>
      </c>
      <c r="F89">
        <v>502</v>
      </c>
      <c r="G89" s="1" t="s">
        <v>257</v>
      </c>
      <c r="H89" t="s">
        <v>327</v>
      </c>
      <c r="I89" s="1" t="s">
        <v>356</v>
      </c>
      <c r="J89" t="s">
        <v>407</v>
      </c>
      <c r="K89" t="s">
        <v>100</v>
      </c>
    </row>
    <row r="90" spans="1:11" x14ac:dyDescent="0.4">
      <c r="A90">
        <v>503</v>
      </c>
      <c r="B90">
        <v>5</v>
      </c>
      <c r="C90" t="s">
        <v>6</v>
      </c>
      <c r="D90">
        <v>3</v>
      </c>
      <c r="E90" t="s">
        <v>513</v>
      </c>
      <c r="F90">
        <v>503</v>
      </c>
      <c r="G90" s="1" t="s">
        <v>257</v>
      </c>
      <c r="H90" t="s">
        <v>327</v>
      </c>
      <c r="I90" s="1" t="s">
        <v>258</v>
      </c>
      <c r="J90" t="s">
        <v>407</v>
      </c>
      <c r="K90" t="s">
        <v>101</v>
      </c>
    </row>
    <row r="91" spans="1:11" x14ac:dyDescent="0.4">
      <c r="A91">
        <v>504</v>
      </c>
      <c r="B91">
        <v>5</v>
      </c>
      <c r="C91" t="s">
        <v>6</v>
      </c>
      <c r="D91">
        <v>4</v>
      </c>
      <c r="E91" t="s">
        <v>514</v>
      </c>
      <c r="F91">
        <v>504</v>
      </c>
      <c r="G91" s="1" t="s">
        <v>257</v>
      </c>
      <c r="H91" t="s">
        <v>327</v>
      </c>
      <c r="I91" s="1" t="s">
        <v>259</v>
      </c>
      <c r="J91" t="s">
        <v>407</v>
      </c>
      <c r="K91" t="s">
        <v>102</v>
      </c>
    </row>
    <row r="92" spans="1:11" x14ac:dyDescent="0.4">
      <c r="A92">
        <v>505</v>
      </c>
      <c r="B92">
        <v>5</v>
      </c>
      <c r="C92" t="s">
        <v>6</v>
      </c>
      <c r="D92">
        <v>5</v>
      </c>
      <c r="E92" t="s">
        <v>515</v>
      </c>
      <c r="F92">
        <v>505</v>
      </c>
      <c r="G92" s="1" t="s">
        <v>257</v>
      </c>
      <c r="H92" t="s">
        <v>327</v>
      </c>
      <c r="I92" s="1" t="s">
        <v>260</v>
      </c>
      <c r="J92" t="s">
        <v>407</v>
      </c>
      <c r="K92" t="s">
        <v>103</v>
      </c>
    </row>
    <row r="93" spans="1:11" x14ac:dyDescent="0.4">
      <c r="A93">
        <v>506</v>
      </c>
      <c r="B93">
        <v>5</v>
      </c>
      <c r="C93" t="s">
        <v>6</v>
      </c>
      <c r="D93">
        <v>6</v>
      </c>
      <c r="E93" t="s">
        <v>516</v>
      </c>
      <c r="F93">
        <v>506</v>
      </c>
      <c r="G93" s="1" t="s">
        <v>261</v>
      </c>
      <c r="H93" t="s">
        <v>327</v>
      </c>
      <c r="I93" s="1" t="s">
        <v>262</v>
      </c>
      <c r="J93" t="s">
        <v>407</v>
      </c>
      <c r="K93" t="s">
        <v>104</v>
      </c>
    </row>
    <row r="94" spans="1:11" x14ac:dyDescent="0.4">
      <c r="A94">
        <v>507</v>
      </c>
      <c r="B94">
        <v>5</v>
      </c>
      <c r="C94" t="s">
        <v>6</v>
      </c>
      <c r="D94">
        <v>7</v>
      </c>
      <c r="E94" t="s">
        <v>517</v>
      </c>
      <c r="F94">
        <v>507</v>
      </c>
      <c r="G94" s="1" t="s">
        <v>261</v>
      </c>
      <c r="H94" t="s">
        <v>327</v>
      </c>
      <c r="I94" s="1" t="s">
        <v>357</v>
      </c>
      <c r="J94" t="s">
        <v>407</v>
      </c>
      <c r="K94" t="s">
        <v>105</v>
      </c>
    </row>
    <row r="95" spans="1:11" x14ac:dyDescent="0.4">
      <c r="A95">
        <v>508</v>
      </c>
      <c r="B95">
        <v>5</v>
      </c>
      <c r="C95" t="s">
        <v>6</v>
      </c>
      <c r="D95">
        <v>8</v>
      </c>
      <c r="E95" t="s">
        <v>518</v>
      </c>
      <c r="F95">
        <v>508</v>
      </c>
      <c r="G95" s="1" t="s">
        <v>261</v>
      </c>
      <c r="H95" t="s">
        <v>327</v>
      </c>
      <c r="I95" s="1" t="s">
        <v>358</v>
      </c>
      <c r="J95" t="s">
        <v>407</v>
      </c>
      <c r="K95" t="s">
        <v>106</v>
      </c>
    </row>
    <row r="96" spans="1:11" x14ac:dyDescent="0.4">
      <c r="E96" t="s">
        <v>690</v>
      </c>
    </row>
    <row r="97" spans="1:11" x14ac:dyDescent="0.4">
      <c r="A97">
        <v>509</v>
      </c>
      <c r="B97">
        <v>5</v>
      </c>
      <c r="C97" t="s">
        <v>6</v>
      </c>
      <c r="D97">
        <v>9</v>
      </c>
      <c r="E97" t="s">
        <v>519</v>
      </c>
      <c r="F97">
        <v>509</v>
      </c>
      <c r="G97" s="1" t="s">
        <v>263</v>
      </c>
      <c r="H97" t="s">
        <v>327</v>
      </c>
      <c r="I97" s="1" t="s">
        <v>264</v>
      </c>
      <c r="J97" t="s">
        <v>407</v>
      </c>
      <c r="K97" t="s">
        <v>107</v>
      </c>
    </row>
    <row r="98" spans="1:11" x14ac:dyDescent="0.4">
      <c r="A98">
        <v>510</v>
      </c>
      <c r="B98">
        <v>5</v>
      </c>
      <c r="C98" t="s">
        <v>6</v>
      </c>
      <c r="D98">
        <v>10</v>
      </c>
      <c r="E98" t="s">
        <v>520</v>
      </c>
      <c r="F98">
        <v>510</v>
      </c>
      <c r="G98" s="1" t="s">
        <v>263</v>
      </c>
      <c r="H98" t="s">
        <v>327</v>
      </c>
      <c r="I98" s="1" t="s">
        <v>359</v>
      </c>
      <c r="J98" t="s">
        <v>407</v>
      </c>
      <c r="K98" t="s">
        <v>108</v>
      </c>
    </row>
    <row r="99" spans="1:11" x14ac:dyDescent="0.4">
      <c r="A99">
        <v>511</v>
      </c>
      <c r="B99">
        <v>5</v>
      </c>
      <c r="C99" t="s">
        <v>6</v>
      </c>
      <c r="D99">
        <v>11</v>
      </c>
      <c r="E99" t="s">
        <v>521</v>
      </c>
      <c r="F99">
        <v>511</v>
      </c>
      <c r="G99" s="1" t="s">
        <v>265</v>
      </c>
      <c r="H99" t="s">
        <v>327</v>
      </c>
      <c r="I99" s="1" t="s">
        <v>266</v>
      </c>
      <c r="J99" t="s">
        <v>407</v>
      </c>
      <c r="K99" t="s">
        <v>109</v>
      </c>
    </row>
    <row r="100" spans="1:11" x14ac:dyDescent="0.4">
      <c r="A100">
        <v>512</v>
      </c>
      <c r="B100">
        <v>5</v>
      </c>
      <c r="C100" t="s">
        <v>6</v>
      </c>
      <c r="D100">
        <v>12</v>
      </c>
      <c r="E100" t="s">
        <v>522</v>
      </c>
      <c r="F100">
        <v>512</v>
      </c>
      <c r="G100" s="1" t="s">
        <v>265</v>
      </c>
      <c r="H100" t="s">
        <v>327</v>
      </c>
      <c r="I100" s="1" t="s">
        <v>325</v>
      </c>
      <c r="J100" t="s">
        <v>407</v>
      </c>
      <c r="K100" t="s">
        <v>110</v>
      </c>
    </row>
    <row r="101" spans="1:11" x14ac:dyDescent="0.4">
      <c r="A101">
        <v>601</v>
      </c>
      <c r="B101">
        <v>6</v>
      </c>
      <c r="C101" t="s">
        <v>8</v>
      </c>
      <c r="D101">
        <v>1</v>
      </c>
      <c r="E101" t="s">
        <v>523</v>
      </c>
      <c r="F101">
        <v>601</v>
      </c>
      <c r="G101" s="1" t="s">
        <v>267</v>
      </c>
      <c r="H101" t="s">
        <v>327</v>
      </c>
      <c r="I101" s="1" t="s">
        <v>360</v>
      </c>
      <c r="J101" t="s">
        <v>407</v>
      </c>
      <c r="K101" t="s">
        <v>111</v>
      </c>
    </row>
    <row r="102" spans="1:11" x14ac:dyDescent="0.4">
      <c r="A102">
        <v>602</v>
      </c>
      <c r="B102">
        <v>6</v>
      </c>
      <c r="C102" t="s">
        <v>8</v>
      </c>
      <c r="D102">
        <v>2</v>
      </c>
      <c r="E102" t="s">
        <v>524</v>
      </c>
      <c r="F102">
        <v>602</v>
      </c>
      <c r="G102" s="1" t="s">
        <v>267</v>
      </c>
      <c r="H102" t="s">
        <v>327</v>
      </c>
      <c r="I102" s="1" t="s">
        <v>7</v>
      </c>
      <c r="J102" t="s">
        <v>407</v>
      </c>
      <c r="K102" t="s">
        <v>112</v>
      </c>
    </row>
    <row r="103" spans="1:11" x14ac:dyDescent="0.4">
      <c r="A103">
        <v>603</v>
      </c>
      <c r="B103">
        <v>6</v>
      </c>
      <c r="C103" t="s">
        <v>8</v>
      </c>
      <c r="D103">
        <v>3</v>
      </c>
      <c r="E103" t="s">
        <v>525</v>
      </c>
      <c r="F103">
        <v>603</v>
      </c>
      <c r="G103" s="1" t="s">
        <v>267</v>
      </c>
      <c r="H103" t="s">
        <v>327</v>
      </c>
      <c r="I103" s="1" t="s">
        <v>361</v>
      </c>
      <c r="J103" t="s">
        <v>407</v>
      </c>
      <c r="K103" t="s">
        <v>113</v>
      </c>
    </row>
    <row r="104" spans="1:11" x14ac:dyDescent="0.4">
      <c r="A104">
        <v>604</v>
      </c>
      <c r="B104">
        <v>6</v>
      </c>
      <c r="C104" t="s">
        <v>8</v>
      </c>
      <c r="D104">
        <v>4</v>
      </c>
      <c r="E104" t="s">
        <v>526</v>
      </c>
      <c r="F104">
        <v>604</v>
      </c>
      <c r="G104" s="1" t="s">
        <v>363</v>
      </c>
      <c r="H104" t="s">
        <v>327</v>
      </c>
      <c r="I104" s="1" t="s">
        <v>362</v>
      </c>
      <c r="J104" t="s">
        <v>407</v>
      </c>
      <c r="K104" t="s">
        <v>114</v>
      </c>
    </row>
    <row r="105" spans="1:11" x14ac:dyDescent="0.4">
      <c r="A105">
        <v>605</v>
      </c>
      <c r="B105">
        <v>6</v>
      </c>
      <c r="C105" t="s">
        <v>8</v>
      </c>
      <c r="D105">
        <v>5</v>
      </c>
      <c r="E105" t="s">
        <v>527</v>
      </c>
      <c r="F105">
        <v>605</v>
      </c>
      <c r="G105" s="1" t="s">
        <v>268</v>
      </c>
      <c r="H105" t="s">
        <v>327</v>
      </c>
      <c r="I105" s="1" t="s">
        <v>364</v>
      </c>
      <c r="J105" t="s">
        <v>407</v>
      </c>
      <c r="K105" t="s">
        <v>115</v>
      </c>
    </row>
    <row r="106" spans="1:11" x14ac:dyDescent="0.4">
      <c r="A106">
        <v>606</v>
      </c>
      <c r="B106">
        <v>6</v>
      </c>
      <c r="C106" t="s">
        <v>8</v>
      </c>
      <c r="D106">
        <v>6</v>
      </c>
      <c r="E106" t="s">
        <v>528</v>
      </c>
      <c r="F106">
        <v>606</v>
      </c>
      <c r="G106" s="1" t="s">
        <v>269</v>
      </c>
      <c r="H106" t="s">
        <v>327</v>
      </c>
      <c r="I106" s="1" t="s">
        <v>365</v>
      </c>
      <c r="J106" t="s">
        <v>407</v>
      </c>
      <c r="K106" t="s">
        <v>116</v>
      </c>
    </row>
    <row r="107" spans="1:11" x14ac:dyDescent="0.4">
      <c r="A107">
        <v>607</v>
      </c>
      <c r="B107">
        <v>6</v>
      </c>
      <c r="C107" t="s">
        <v>8</v>
      </c>
      <c r="D107">
        <v>7</v>
      </c>
      <c r="E107" t="s">
        <v>529</v>
      </c>
      <c r="F107">
        <v>607</v>
      </c>
      <c r="G107" s="1" t="s">
        <v>270</v>
      </c>
      <c r="H107" t="s">
        <v>327</v>
      </c>
      <c r="I107" s="1" t="s">
        <v>366</v>
      </c>
      <c r="J107" t="s">
        <v>407</v>
      </c>
      <c r="K107" t="s">
        <v>117</v>
      </c>
    </row>
    <row r="108" spans="1:11" x14ac:dyDescent="0.4">
      <c r="A108">
        <v>608</v>
      </c>
      <c r="B108">
        <v>6</v>
      </c>
      <c r="C108" t="s">
        <v>8</v>
      </c>
      <c r="D108">
        <v>8</v>
      </c>
      <c r="E108" t="s">
        <v>530</v>
      </c>
      <c r="F108">
        <v>608</v>
      </c>
      <c r="G108" s="1" t="s">
        <v>270</v>
      </c>
      <c r="H108" t="s">
        <v>327</v>
      </c>
      <c r="I108" s="1" t="s">
        <v>271</v>
      </c>
      <c r="J108" t="s">
        <v>407</v>
      </c>
      <c r="K108" t="s">
        <v>118</v>
      </c>
    </row>
    <row r="109" spans="1:11" x14ac:dyDescent="0.4">
      <c r="A109">
        <v>609</v>
      </c>
      <c r="B109">
        <v>6</v>
      </c>
      <c r="C109" t="s">
        <v>8</v>
      </c>
      <c r="D109">
        <v>9</v>
      </c>
      <c r="E109" t="s">
        <v>531</v>
      </c>
      <c r="F109">
        <v>609</v>
      </c>
      <c r="G109" s="1" t="s">
        <v>272</v>
      </c>
      <c r="H109" t="s">
        <v>327</v>
      </c>
      <c r="I109" s="1" t="s">
        <v>209</v>
      </c>
      <c r="J109" t="s">
        <v>407</v>
      </c>
      <c r="K109" t="s">
        <v>119</v>
      </c>
    </row>
    <row r="110" spans="1:11" x14ac:dyDescent="0.4">
      <c r="A110">
        <v>610</v>
      </c>
      <c r="B110">
        <v>6</v>
      </c>
      <c r="C110" t="s">
        <v>8</v>
      </c>
      <c r="D110">
        <v>10</v>
      </c>
      <c r="E110" t="s">
        <v>532</v>
      </c>
      <c r="F110">
        <v>610</v>
      </c>
      <c r="G110" s="1" t="s">
        <v>273</v>
      </c>
      <c r="H110" t="s">
        <v>327</v>
      </c>
      <c r="I110" s="1" t="s">
        <v>367</v>
      </c>
      <c r="J110" t="s">
        <v>407</v>
      </c>
      <c r="K110" t="s">
        <v>120</v>
      </c>
    </row>
    <row r="111" spans="1:11" x14ac:dyDescent="0.4">
      <c r="A111">
        <v>701</v>
      </c>
      <c r="B111">
        <v>7</v>
      </c>
      <c r="C111" t="s">
        <v>9</v>
      </c>
      <c r="D111">
        <v>1</v>
      </c>
      <c r="E111" t="s">
        <v>533</v>
      </c>
      <c r="F111">
        <v>701</v>
      </c>
      <c r="G111" s="1" t="s">
        <v>274</v>
      </c>
      <c r="H111" t="s">
        <v>327</v>
      </c>
      <c r="I111" s="1" t="s">
        <v>275</v>
      </c>
      <c r="J111" t="s">
        <v>407</v>
      </c>
      <c r="K111" t="s">
        <v>121</v>
      </c>
    </row>
    <row r="112" spans="1:11" x14ac:dyDescent="0.4">
      <c r="A112">
        <v>702</v>
      </c>
      <c r="B112">
        <v>7</v>
      </c>
      <c r="C112" t="s">
        <v>9</v>
      </c>
      <c r="D112">
        <v>2</v>
      </c>
      <c r="E112" t="s">
        <v>534</v>
      </c>
      <c r="F112">
        <v>702</v>
      </c>
      <c r="G112" s="1" t="s">
        <v>276</v>
      </c>
      <c r="H112" t="s">
        <v>327</v>
      </c>
      <c r="I112" s="1" t="s">
        <v>277</v>
      </c>
      <c r="J112" t="s">
        <v>407</v>
      </c>
      <c r="K112" t="s">
        <v>122</v>
      </c>
    </row>
    <row r="113" spans="1:11" x14ac:dyDescent="0.4">
      <c r="A113">
        <v>703</v>
      </c>
      <c r="B113">
        <v>7</v>
      </c>
      <c r="C113" t="s">
        <v>9</v>
      </c>
      <c r="D113">
        <v>3</v>
      </c>
      <c r="E113" t="s">
        <v>535</v>
      </c>
      <c r="F113">
        <v>703</v>
      </c>
      <c r="G113" s="1" t="s">
        <v>278</v>
      </c>
      <c r="H113" t="s">
        <v>327</v>
      </c>
      <c r="I113" s="1" t="s">
        <v>279</v>
      </c>
      <c r="J113" t="s">
        <v>407</v>
      </c>
      <c r="K113" t="s">
        <v>123</v>
      </c>
    </row>
    <row r="114" spans="1:11" x14ac:dyDescent="0.4">
      <c r="A114">
        <v>704</v>
      </c>
      <c r="B114">
        <v>7</v>
      </c>
      <c r="C114" t="s">
        <v>9</v>
      </c>
      <c r="D114">
        <v>4</v>
      </c>
      <c r="E114" t="s">
        <v>536</v>
      </c>
      <c r="F114">
        <v>704</v>
      </c>
      <c r="G114" s="1" t="s">
        <v>278</v>
      </c>
      <c r="H114" t="s">
        <v>327</v>
      </c>
      <c r="I114" s="1" t="s">
        <v>280</v>
      </c>
      <c r="J114" t="s">
        <v>407</v>
      </c>
      <c r="K114" t="s">
        <v>124</v>
      </c>
    </row>
    <row r="115" spans="1:11" x14ac:dyDescent="0.4">
      <c r="A115">
        <v>705</v>
      </c>
      <c r="B115">
        <v>7</v>
      </c>
      <c r="C115" t="s">
        <v>9</v>
      </c>
      <c r="D115">
        <v>5</v>
      </c>
      <c r="E115" t="s">
        <v>537</v>
      </c>
      <c r="F115">
        <v>705</v>
      </c>
      <c r="G115" s="1" t="s">
        <v>281</v>
      </c>
      <c r="H115" t="s">
        <v>327</v>
      </c>
      <c r="I115" s="1" t="s">
        <v>282</v>
      </c>
      <c r="J115" t="s">
        <v>407</v>
      </c>
      <c r="K115" t="s">
        <v>125</v>
      </c>
    </row>
    <row r="116" spans="1:11" x14ac:dyDescent="0.4">
      <c r="A116">
        <v>706</v>
      </c>
      <c r="B116">
        <v>7</v>
      </c>
      <c r="C116" t="s">
        <v>9</v>
      </c>
      <c r="D116">
        <v>6</v>
      </c>
      <c r="E116" t="s">
        <v>538</v>
      </c>
      <c r="F116">
        <v>706</v>
      </c>
      <c r="G116" s="1" t="s">
        <v>283</v>
      </c>
      <c r="H116" t="s">
        <v>327</v>
      </c>
      <c r="I116" s="1" t="s">
        <v>408</v>
      </c>
      <c r="J116" t="s">
        <v>407</v>
      </c>
      <c r="K116" t="s">
        <v>126</v>
      </c>
    </row>
    <row r="117" spans="1:11" x14ac:dyDescent="0.4">
      <c r="A117">
        <v>707</v>
      </c>
      <c r="B117">
        <v>7</v>
      </c>
      <c r="C117" t="s">
        <v>9</v>
      </c>
      <c r="D117">
        <v>7</v>
      </c>
      <c r="E117" t="s">
        <v>539</v>
      </c>
      <c r="F117">
        <v>707</v>
      </c>
      <c r="G117" s="1" t="s">
        <v>283</v>
      </c>
      <c r="H117" t="s">
        <v>327</v>
      </c>
      <c r="I117" s="1" t="s">
        <v>368</v>
      </c>
      <c r="J117" t="s">
        <v>407</v>
      </c>
      <c r="K117" t="s">
        <v>127</v>
      </c>
    </row>
    <row r="118" spans="1:11" x14ac:dyDescent="0.4">
      <c r="A118">
        <v>708</v>
      </c>
      <c r="B118">
        <v>7</v>
      </c>
      <c r="C118" t="s">
        <v>9</v>
      </c>
      <c r="D118">
        <v>8</v>
      </c>
      <c r="E118" t="s">
        <v>540</v>
      </c>
      <c r="F118">
        <v>708</v>
      </c>
      <c r="G118" s="1" t="s">
        <v>283</v>
      </c>
      <c r="H118" t="s">
        <v>327</v>
      </c>
      <c r="I118" s="1" t="s">
        <v>284</v>
      </c>
      <c r="J118" t="s">
        <v>407</v>
      </c>
      <c r="K118" t="s">
        <v>128</v>
      </c>
    </row>
    <row r="119" spans="1:11" x14ac:dyDescent="0.4">
      <c r="A119">
        <v>801</v>
      </c>
      <c r="B119">
        <v>8</v>
      </c>
      <c r="C119" t="s">
        <v>10</v>
      </c>
      <c r="D119">
        <v>1</v>
      </c>
      <c r="E119" t="s">
        <v>660</v>
      </c>
      <c r="F119">
        <v>801</v>
      </c>
      <c r="G119" s="1" t="s">
        <v>285</v>
      </c>
      <c r="H119" t="s">
        <v>327</v>
      </c>
      <c r="I119" s="1" t="s">
        <v>369</v>
      </c>
      <c r="J119" t="s">
        <v>407</v>
      </c>
      <c r="K119" t="s">
        <v>129</v>
      </c>
    </row>
    <row r="120" spans="1:11" x14ac:dyDescent="0.4">
      <c r="A120">
        <v>802</v>
      </c>
      <c r="B120">
        <v>8</v>
      </c>
      <c r="C120" t="s">
        <v>10</v>
      </c>
      <c r="D120">
        <v>2</v>
      </c>
      <c r="E120" t="s">
        <v>669</v>
      </c>
      <c r="F120">
        <v>802</v>
      </c>
      <c r="G120" s="1" t="s">
        <v>285</v>
      </c>
      <c r="H120" t="s">
        <v>327</v>
      </c>
      <c r="I120" s="1" t="s">
        <v>370</v>
      </c>
      <c r="J120" t="s">
        <v>407</v>
      </c>
      <c r="K120" t="s">
        <v>130</v>
      </c>
    </row>
    <row r="121" spans="1:11" x14ac:dyDescent="0.4">
      <c r="A121">
        <v>803</v>
      </c>
      <c r="B121">
        <v>8</v>
      </c>
      <c r="C121" t="s">
        <v>10</v>
      </c>
      <c r="D121">
        <v>3</v>
      </c>
      <c r="E121" t="s">
        <v>662</v>
      </c>
      <c r="F121">
        <v>803</v>
      </c>
      <c r="G121" s="1" t="s">
        <v>285</v>
      </c>
      <c r="H121" t="s">
        <v>327</v>
      </c>
      <c r="I121" s="1" t="s">
        <v>371</v>
      </c>
      <c r="J121" t="s">
        <v>407</v>
      </c>
      <c r="K121" t="s">
        <v>131</v>
      </c>
    </row>
    <row r="122" spans="1:11" x14ac:dyDescent="0.4">
      <c r="A122">
        <v>804</v>
      </c>
      <c r="B122">
        <v>8</v>
      </c>
      <c r="C122" t="s">
        <v>10</v>
      </c>
      <c r="D122">
        <v>4</v>
      </c>
      <c r="E122" t="s">
        <v>670</v>
      </c>
      <c r="F122">
        <v>804</v>
      </c>
      <c r="G122" s="1" t="s">
        <v>285</v>
      </c>
      <c r="H122" t="s">
        <v>327</v>
      </c>
      <c r="I122" s="1" t="s">
        <v>372</v>
      </c>
      <c r="J122" t="s">
        <v>407</v>
      </c>
      <c r="K122" t="s">
        <v>132</v>
      </c>
    </row>
    <row r="123" spans="1:11" x14ac:dyDescent="0.4">
      <c r="A123">
        <v>805</v>
      </c>
      <c r="B123">
        <v>8</v>
      </c>
      <c r="C123" t="s">
        <v>10</v>
      </c>
      <c r="D123">
        <v>5</v>
      </c>
      <c r="E123" t="s">
        <v>671</v>
      </c>
      <c r="F123">
        <v>805</v>
      </c>
      <c r="G123" s="1" t="s">
        <v>285</v>
      </c>
      <c r="H123" t="s">
        <v>327</v>
      </c>
      <c r="I123" s="1" t="s">
        <v>373</v>
      </c>
      <c r="J123" t="s">
        <v>407</v>
      </c>
      <c r="K123" t="s">
        <v>133</v>
      </c>
    </row>
    <row r="124" spans="1:11" x14ac:dyDescent="0.4">
      <c r="A124">
        <v>806</v>
      </c>
      <c r="B124">
        <v>8</v>
      </c>
      <c r="C124" t="s">
        <v>10</v>
      </c>
      <c r="D124">
        <v>6</v>
      </c>
      <c r="E124" t="s">
        <v>672</v>
      </c>
      <c r="F124">
        <v>806</v>
      </c>
      <c r="G124" s="1" t="s">
        <v>285</v>
      </c>
      <c r="H124" t="s">
        <v>327</v>
      </c>
      <c r="I124" s="1" t="s">
        <v>374</v>
      </c>
      <c r="J124" t="s">
        <v>407</v>
      </c>
      <c r="K124" t="s">
        <v>134</v>
      </c>
    </row>
    <row r="125" spans="1:11" x14ac:dyDescent="0.4">
      <c r="A125">
        <v>807</v>
      </c>
      <c r="B125">
        <v>8</v>
      </c>
      <c r="C125" t="s">
        <v>10</v>
      </c>
      <c r="D125">
        <v>7</v>
      </c>
      <c r="E125" t="s">
        <v>673</v>
      </c>
      <c r="F125">
        <v>807</v>
      </c>
      <c r="G125" s="1" t="s">
        <v>285</v>
      </c>
      <c r="H125" t="s">
        <v>327</v>
      </c>
      <c r="I125" s="1" t="s">
        <v>375</v>
      </c>
      <c r="J125" t="s">
        <v>407</v>
      </c>
      <c r="K125" t="s">
        <v>135</v>
      </c>
    </row>
    <row r="126" spans="1:11" x14ac:dyDescent="0.4">
      <c r="A126">
        <v>808</v>
      </c>
      <c r="B126">
        <v>8</v>
      </c>
      <c r="C126" t="s">
        <v>10</v>
      </c>
      <c r="D126">
        <v>8</v>
      </c>
      <c r="E126" t="s">
        <v>667</v>
      </c>
      <c r="F126">
        <v>808</v>
      </c>
      <c r="G126" s="1" t="s">
        <v>285</v>
      </c>
      <c r="H126" t="s">
        <v>327</v>
      </c>
      <c r="I126" s="1" t="s">
        <v>376</v>
      </c>
      <c r="J126" t="s">
        <v>407</v>
      </c>
      <c r="K126" t="s">
        <v>136</v>
      </c>
    </row>
    <row r="127" spans="1:11" x14ac:dyDescent="0.4">
      <c r="A127">
        <v>809</v>
      </c>
      <c r="B127">
        <v>8</v>
      </c>
      <c r="C127" t="s">
        <v>10</v>
      </c>
      <c r="D127">
        <v>9</v>
      </c>
      <c r="E127" t="s">
        <v>541</v>
      </c>
      <c r="F127">
        <v>809</v>
      </c>
      <c r="G127" s="1" t="s">
        <v>285</v>
      </c>
      <c r="H127" t="s">
        <v>327</v>
      </c>
      <c r="I127" s="1" t="s">
        <v>377</v>
      </c>
      <c r="J127" t="s">
        <v>407</v>
      </c>
      <c r="K127" t="s">
        <v>137</v>
      </c>
    </row>
    <row r="128" spans="1:11" x14ac:dyDescent="0.4">
      <c r="A128">
        <v>810</v>
      </c>
      <c r="B128">
        <v>8</v>
      </c>
      <c r="C128" t="s">
        <v>10</v>
      </c>
      <c r="D128">
        <v>10</v>
      </c>
      <c r="E128" t="s">
        <v>542</v>
      </c>
      <c r="F128">
        <v>810</v>
      </c>
      <c r="G128" s="1" t="s">
        <v>285</v>
      </c>
      <c r="H128" t="s">
        <v>327</v>
      </c>
      <c r="I128" s="1" t="s">
        <v>286</v>
      </c>
      <c r="J128" t="s">
        <v>407</v>
      </c>
      <c r="K128" t="s">
        <v>138</v>
      </c>
    </row>
    <row r="129" spans="1:11" x14ac:dyDescent="0.4">
      <c r="A129">
        <v>811</v>
      </c>
      <c r="B129">
        <v>8</v>
      </c>
      <c r="C129" t="s">
        <v>10</v>
      </c>
      <c r="D129">
        <v>11</v>
      </c>
      <c r="E129" t="s">
        <v>543</v>
      </c>
      <c r="F129">
        <v>811</v>
      </c>
      <c r="G129" s="1" t="s">
        <v>285</v>
      </c>
      <c r="H129" t="s">
        <v>327</v>
      </c>
      <c r="I129" s="1" t="s">
        <v>287</v>
      </c>
      <c r="J129" t="s">
        <v>407</v>
      </c>
      <c r="K129" t="s">
        <v>139</v>
      </c>
    </row>
    <row r="130" spans="1:11" x14ac:dyDescent="0.4">
      <c r="A130">
        <v>812</v>
      </c>
      <c r="B130">
        <v>8</v>
      </c>
      <c r="C130" t="s">
        <v>10</v>
      </c>
      <c r="D130">
        <v>12</v>
      </c>
      <c r="E130" t="s">
        <v>544</v>
      </c>
      <c r="F130">
        <v>812</v>
      </c>
      <c r="G130" s="1" t="s">
        <v>285</v>
      </c>
      <c r="H130" t="s">
        <v>327</v>
      </c>
      <c r="I130" s="1" t="s">
        <v>378</v>
      </c>
      <c r="J130" t="s">
        <v>407</v>
      </c>
      <c r="K130" t="s">
        <v>140</v>
      </c>
    </row>
    <row r="131" spans="1:11" x14ac:dyDescent="0.4">
      <c r="A131">
        <v>813</v>
      </c>
      <c r="B131">
        <v>8</v>
      </c>
      <c r="C131" t="s">
        <v>10</v>
      </c>
      <c r="D131">
        <v>13</v>
      </c>
      <c r="E131" t="s">
        <v>545</v>
      </c>
      <c r="F131">
        <v>813</v>
      </c>
      <c r="G131" s="1" t="s">
        <v>285</v>
      </c>
      <c r="H131" t="s">
        <v>327</v>
      </c>
      <c r="I131" s="1" t="s">
        <v>288</v>
      </c>
      <c r="J131" t="s">
        <v>407</v>
      </c>
      <c r="K131" t="s">
        <v>141</v>
      </c>
    </row>
    <row r="132" spans="1:11" x14ac:dyDescent="0.4">
      <c r="A132">
        <v>814</v>
      </c>
      <c r="B132">
        <v>8</v>
      </c>
      <c r="C132" t="s">
        <v>10</v>
      </c>
      <c r="D132">
        <v>14</v>
      </c>
      <c r="E132" t="s">
        <v>546</v>
      </c>
      <c r="F132">
        <v>814</v>
      </c>
      <c r="G132" s="1" t="s">
        <v>285</v>
      </c>
      <c r="H132" t="s">
        <v>327</v>
      </c>
      <c r="I132" s="1" t="s">
        <v>379</v>
      </c>
      <c r="J132" t="s">
        <v>407</v>
      </c>
      <c r="K132" t="s">
        <v>142</v>
      </c>
    </row>
    <row r="133" spans="1:11" x14ac:dyDescent="0.4">
      <c r="A133">
        <v>815</v>
      </c>
      <c r="B133">
        <v>8</v>
      </c>
      <c r="C133" t="s">
        <v>10</v>
      </c>
      <c r="D133">
        <v>15</v>
      </c>
      <c r="E133" t="s">
        <v>547</v>
      </c>
      <c r="F133">
        <v>815</v>
      </c>
      <c r="G133" s="1" t="s">
        <v>285</v>
      </c>
      <c r="H133" t="s">
        <v>327</v>
      </c>
      <c r="I133" s="1" t="s">
        <v>289</v>
      </c>
      <c r="J133" t="s">
        <v>407</v>
      </c>
      <c r="K133" t="s">
        <v>143</v>
      </c>
    </row>
    <row r="134" spans="1:11" x14ac:dyDescent="0.4">
      <c r="A134">
        <v>816</v>
      </c>
      <c r="B134">
        <v>8</v>
      </c>
      <c r="C134" t="s">
        <v>10</v>
      </c>
      <c r="D134">
        <v>16</v>
      </c>
      <c r="E134" t="s">
        <v>548</v>
      </c>
      <c r="F134">
        <v>816</v>
      </c>
      <c r="G134" s="1" t="s">
        <v>290</v>
      </c>
      <c r="H134" t="s">
        <v>327</v>
      </c>
      <c r="I134" s="1" t="s">
        <v>291</v>
      </c>
      <c r="J134" t="s">
        <v>407</v>
      </c>
      <c r="K134" t="s">
        <v>144</v>
      </c>
    </row>
    <row r="135" spans="1:11" x14ac:dyDescent="0.4">
      <c r="A135">
        <v>817</v>
      </c>
      <c r="B135">
        <v>8</v>
      </c>
      <c r="C135" t="s">
        <v>10</v>
      </c>
      <c r="D135">
        <v>17</v>
      </c>
      <c r="E135" t="s">
        <v>549</v>
      </c>
      <c r="F135">
        <v>817</v>
      </c>
      <c r="G135" s="1" t="s">
        <v>381</v>
      </c>
      <c r="H135" t="s">
        <v>327</v>
      </c>
      <c r="I135" s="1" t="s">
        <v>380</v>
      </c>
      <c r="J135" t="s">
        <v>407</v>
      </c>
      <c r="K135" t="s">
        <v>145</v>
      </c>
    </row>
    <row r="136" spans="1:11" x14ac:dyDescent="0.4">
      <c r="A136">
        <v>818</v>
      </c>
      <c r="B136">
        <v>8</v>
      </c>
      <c r="C136" t="s">
        <v>10</v>
      </c>
      <c r="D136">
        <v>18</v>
      </c>
      <c r="E136" t="s">
        <v>550</v>
      </c>
      <c r="F136">
        <v>818</v>
      </c>
      <c r="G136" s="1" t="s">
        <v>382</v>
      </c>
      <c r="H136" t="s">
        <v>327</v>
      </c>
      <c r="I136" s="1" t="s">
        <v>10</v>
      </c>
      <c r="J136" t="s">
        <v>407</v>
      </c>
      <c r="K136" t="s">
        <v>146</v>
      </c>
    </row>
    <row r="137" spans="1:11" x14ac:dyDescent="0.4">
      <c r="A137">
        <v>901</v>
      </c>
      <c r="B137">
        <v>9</v>
      </c>
      <c r="C137" t="s">
        <v>11</v>
      </c>
      <c r="D137">
        <v>1</v>
      </c>
      <c r="E137" t="s">
        <v>551</v>
      </c>
      <c r="F137">
        <v>901</v>
      </c>
      <c r="G137" s="1" t="s">
        <v>292</v>
      </c>
      <c r="H137" t="s">
        <v>327</v>
      </c>
      <c r="I137" s="1" t="s">
        <v>383</v>
      </c>
      <c r="J137" t="s">
        <v>407</v>
      </c>
      <c r="K137" t="s">
        <v>147</v>
      </c>
    </row>
    <row r="138" spans="1:11" x14ac:dyDescent="0.4">
      <c r="A138">
        <v>902</v>
      </c>
      <c r="B138">
        <v>9</v>
      </c>
      <c r="C138" t="s">
        <v>11</v>
      </c>
      <c r="D138">
        <v>2</v>
      </c>
      <c r="E138" t="s">
        <v>552</v>
      </c>
      <c r="F138">
        <v>902</v>
      </c>
      <c r="G138" s="1" t="s">
        <v>292</v>
      </c>
      <c r="H138" t="s">
        <v>327</v>
      </c>
      <c r="I138" s="1" t="s">
        <v>668</v>
      </c>
      <c r="J138" t="s">
        <v>410</v>
      </c>
      <c r="K138" t="s">
        <v>148</v>
      </c>
    </row>
    <row r="139" spans="1:11" x14ac:dyDescent="0.4">
      <c r="A139">
        <v>903</v>
      </c>
      <c r="B139">
        <v>9</v>
      </c>
      <c r="C139" t="s">
        <v>11</v>
      </c>
      <c r="D139">
        <v>3</v>
      </c>
      <c r="E139" t="s">
        <v>553</v>
      </c>
      <c r="F139">
        <v>903</v>
      </c>
      <c r="G139" s="1" t="s">
        <v>292</v>
      </c>
      <c r="H139" t="s">
        <v>327</v>
      </c>
      <c r="I139" s="1" t="s">
        <v>326</v>
      </c>
      <c r="J139" t="s">
        <v>407</v>
      </c>
      <c r="K139" t="s">
        <v>149</v>
      </c>
    </row>
    <row r="140" spans="1:11" x14ac:dyDescent="0.4">
      <c r="A140">
        <v>904</v>
      </c>
      <c r="B140">
        <v>9</v>
      </c>
      <c r="C140" t="s">
        <v>11</v>
      </c>
      <c r="D140">
        <v>4</v>
      </c>
      <c r="E140" t="s">
        <v>554</v>
      </c>
      <c r="F140">
        <v>904</v>
      </c>
      <c r="G140" s="1" t="s">
        <v>292</v>
      </c>
      <c r="H140" t="s">
        <v>327</v>
      </c>
      <c r="I140" s="1" t="s">
        <v>384</v>
      </c>
      <c r="J140" t="s">
        <v>407</v>
      </c>
      <c r="K140" t="s">
        <v>150</v>
      </c>
    </row>
    <row r="141" spans="1:11" x14ac:dyDescent="0.4">
      <c r="A141">
        <v>905</v>
      </c>
      <c r="B141">
        <v>9</v>
      </c>
      <c r="C141" t="s">
        <v>11</v>
      </c>
      <c r="D141">
        <v>5</v>
      </c>
      <c r="E141" t="s">
        <v>555</v>
      </c>
      <c r="F141">
        <v>905</v>
      </c>
      <c r="G141" s="1" t="s">
        <v>292</v>
      </c>
      <c r="H141" t="s">
        <v>327</v>
      </c>
      <c r="I141" s="1" t="s">
        <v>293</v>
      </c>
      <c r="J141" t="s">
        <v>407</v>
      </c>
      <c r="K141" t="s">
        <v>151</v>
      </c>
    </row>
    <row r="142" spans="1:11" x14ac:dyDescent="0.4">
      <c r="A142">
        <v>906</v>
      </c>
      <c r="B142">
        <v>9</v>
      </c>
      <c r="C142" t="s">
        <v>11</v>
      </c>
      <c r="D142">
        <v>6</v>
      </c>
      <c r="E142" t="s">
        <v>556</v>
      </c>
      <c r="F142">
        <v>906</v>
      </c>
      <c r="G142" s="1" t="s">
        <v>294</v>
      </c>
      <c r="H142" t="s">
        <v>327</v>
      </c>
      <c r="I142" s="1" t="s">
        <v>295</v>
      </c>
      <c r="J142" t="s">
        <v>407</v>
      </c>
      <c r="K142" t="s">
        <v>152</v>
      </c>
    </row>
    <row r="143" spans="1:11" x14ac:dyDescent="0.4">
      <c r="A143">
        <v>907</v>
      </c>
      <c r="B143">
        <v>9</v>
      </c>
      <c r="C143" t="s">
        <v>11</v>
      </c>
      <c r="D143">
        <v>7</v>
      </c>
      <c r="E143" t="s">
        <v>557</v>
      </c>
      <c r="F143">
        <v>907</v>
      </c>
      <c r="G143" s="1" t="s">
        <v>294</v>
      </c>
      <c r="H143" t="s">
        <v>327</v>
      </c>
      <c r="I143" s="1" t="s">
        <v>296</v>
      </c>
      <c r="J143" t="s">
        <v>407</v>
      </c>
      <c r="K143" t="s">
        <v>153</v>
      </c>
    </row>
    <row r="144" spans="1:11" x14ac:dyDescent="0.4">
      <c r="A144">
        <v>908</v>
      </c>
      <c r="B144">
        <v>9</v>
      </c>
      <c r="C144" t="s">
        <v>11</v>
      </c>
      <c r="D144">
        <v>8</v>
      </c>
      <c r="E144" t="s">
        <v>558</v>
      </c>
      <c r="F144">
        <v>908</v>
      </c>
      <c r="G144" s="1" t="s">
        <v>294</v>
      </c>
      <c r="H144" t="s">
        <v>327</v>
      </c>
      <c r="I144" s="1" t="s">
        <v>297</v>
      </c>
      <c r="J144" t="s">
        <v>407</v>
      </c>
      <c r="K144" t="s">
        <v>154</v>
      </c>
    </row>
    <row r="145" spans="1:11" x14ac:dyDescent="0.4">
      <c r="A145">
        <v>909</v>
      </c>
      <c r="B145">
        <v>9</v>
      </c>
      <c r="C145" t="s">
        <v>11</v>
      </c>
      <c r="D145">
        <v>9</v>
      </c>
      <c r="E145" t="s">
        <v>559</v>
      </c>
      <c r="F145">
        <v>909</v>
      </c>
      <c r="G145" s="1" t="s">
        <v>298</v>
      </c>
      <c r="H145" t="s">
        <v>327</v>
      </c>
      <c r="I145" s="1" t="s">
        <v>299</v>
      </c>
      <c r="J145" t="s">
        <v>407</v>
      </c>
      <c r="K145" t="s">
        <v>155</v>
      </c>
    </row>
    <row r="146" spans="1:11" x14ac:dyDescent="0.4">
      <c r="A146">
        <v>1001</v>
      </c>
      <c r="B146">
        <v>10</v>
      </c>
      <c r="C146" t="s">
        <v>13</v>
      </c>
      <c r="D146">
        <v>1</v>
      </c>
      <c r="E146" t="s">
        <v>674</v>
      </c>
      <c r="F146">
        <v>1001</v>
      </c>
      <c r="G146" s="1" t="s">
        <v>300</v>
      </c>
      <c r="H146" t="s">
        <v>327</v>
      </c>
      <c r="I146" s="1" t="s">
        <v>385</v>
      </c>
      <c r="J146" t="s">
        <v>407</v>
      </c>
      <c r="K146" t="s">
        <v>156</v>
      </c>
    </row>
    <row r="147" spans="1:11" x14ac:dyDescent="0.4">
      <c r="A147">
        <v>1002</v>
      </c>
      <c r="B147">
        <v>10</v>
      </c>
      <c r="C147" t="s">
        <v>13</v>
      </c>
      <c r="D147">
        <v>2</v>
      </c>
      <c r="E147" t="s">
        <v>658</v>
      </c>
      <c r="F147">
        <v>1002</v>
      </c>
      <c r="G147" s="1" t="s">
        <v>300</v>
      </c>
      <c r="H147" t="s">
        <v>327</v>
      </c>
      <c r="I147" s="1" t="s">
        <v>386</v>
      </c>
      <c r="J147" t="s">
        <v>407</v>
      </c>
      <c r="K147" t="s">
        <v>157</v>
      </c>
    </row>
    <row r="148" spans="1:11" x14ac:dyDescent="0.4">
      <c r="A148">
        <v>1003</v>
      </c>
      <c r="B148">
        <v>10</v>
      </c>
      <c r="C148" t="s">
        <v>13</v>
      </c>
      <c r="D148">
        <v>3</v>
      </c>
      <c r="E148" t="s">
        <v>675</v>
      </c>
      <c r="F148">
        <v>1003</v>
      </c>
      <c r="G148" s="1" t="s">
        <v>300</v>
      </c>
      <c r="H148" t="s">
        <v>327</v>
      </c>
      <c r="I148" s="1" t="s">
        <v>387</v>
      </c>
      <c r="J148" t="s">
        <v>407</v>
      </c>
      <c r="K148" t="s">
        <v>158</v>
      </c>
    </row>
    <row r="149" spans="1:11" x14ac:dyDescent="0.4">
      <c r="A149">
        <v>1004</v>
      </c>
      <c r="B149">
        <v>10</v>
      </c>
      <c r="C149" t="s">
        <v>13</v>
      </c>
      <c r="D149">
        <v>4</v>
      </c>
      <c r="E149" t="s">
        <v>676</v>
      </c>
      <c r="F149">
        <v>1004</v>
      </c>
      <c r="G149" s="1" t="s">
        <v>389</v>
      </c>
      <c r="H149" t="s">
        <v>327</v>
      </c>
      <c r="I149" s="1" t="s">
        <v>388</v>
      </c>
      <c r="J149" t="s">
        <v>407</v>
      </c>
      <c r="K149" t="s">
        <v>159</v>
      </c>
    </row>
    <row r="150" spans="1:11" x14ac:dyDescent="0.4">
      <c r="A150">
        <v>1005</v>
      </c>
      <c r="B150">
        <v>10</v>
      </c>
      <c r="C150" t="s">
        <v>13</v>
      </c>
      <c r="D150">
        <v>5</v>
      </c>
      <c r="E150" t="s">
        <v>561</v>
      </c>
      <c r="F150">
        <v>1005</v>
      </c>
      <c r="G150" s="1" t="s">
        <v>301</v>
      </c>
      <c r="H150" t="s">
        <v>327</v>
      </c>
      <c r="I150" s="1" t="s">
        <v>302</v>
      </c>
      <c r="J150" t="s">
        <v>407</v>
      </c>
      <c r="K150" t="s">
        <v>160</v>
      </c>
    </row>
    <row r="151" spans="1:11" x14ac:dyDescent="0.4">
      <c r="A151">
        <v>1006</v>
      </c>
      <c r="B151">
        <v>10</v>
      </c>
      <c r="C151" t="s">
        <v>13</v>
      </c>
      <c r="D151">
        <v>6</v>
      </c>
      <c r="E151" t="s">
        <v>562</v>
      </c>
      <c r="F151">
        <v>1006</v>
      </c>
      <c r="G151" s="1" t="s">
        <v>303</v>
      </c>
      <c r="H151" t="s">
        <v>327</v>
      </c>
      <c r="I151" s="1" t="s">
        <v>304</v>
      </c>
      <c r="J151" t="s">
        <v>407</v>
      </c>
      <c r="K151" t="s">
        <v>161</v>
      </c>
    </row>
    <row r="152" spans="1:11" x14ac:dyDescent="0.4">
      <c r="A152">
        <v>1007</v>
      </c>
      <c r="B152">
        <v>10</v>
      </c>
      <c r="C152" t="s">
        <v>13</v>
      </c>
      <c r="D152">
        <v>7</v>
      </c>
      <c r="E152" t="s">
        <v>563</v>
      </c>
      <c r="F152">
        <v>1007</v>
      </c>
      <c r="G152" s="1" t="s">
        <v>305</v>
      </c>
      <c r="H152" t="s">
        <v>327</v>
      </c>
      <c r="I152" s="1" t="s">
        <v>390</v>
      </c>
      <c r="J152" t="s">
        <v>407</v>
      </c>
      <c r="K152" t="s">
        <v>162</v>
      </c>
    </row>
    <row r="153" spans="1:11" x14ac:dyDescent="0.4">
      <c r="A153">
        <v>1008</v>
      </c>
      <c r="B153">
        <v>10</v>
      </c>
      <c r="C153" t="s">
        <v>13</v>
      </c>
      <c r="D153">
        <v>8</v>
      </c>
      <c r="E153" t="s">
        <v>564</v>
      </c>
      <c r="F153">
        <v>1008</v>
      </c>
      <c r="G153" s="1" t="s">
        <v>306</v>
      </c>
      <c r="H153" t="s">
        <v>327</v>
      </c>
      <c r="I153" s="1" t="s">
        <v>391</v>
      </c>
      <c r="J153" t="s">
        <v>407</v>
      </c>
      <c r="K153" t="s">
        <v>163</v>
      </c>
    </row>
    <row r="154" spans="1:11" x14ac:dyDescent="0.4">
      <c r="A154">
        <v>1009</v>
      </c>
      <c r="B154">
        <v>10</v>
      </c>
      <c r="C154" t="s">
        <v>13</v>
      </c>
      <c r="D154">
        <v>9</v>
      </c>
      <c r="E154" t="s">
        <v>565</v>
      </c>
      <c r="F154">
        <v>1009</v>
      </c>
      <c r="G154" s="1" t="s">
        <v>307</v>
      </c>
      <c r="H154" t="s">
        <v>327</v>
      </c>
      <c r="I154" s="1" t="s">
        <v>392</v>
      </c>
      <c r="J154" t="s">
        <v>407</v>
      </c>
      <c r="K154" t="s">
        <v>164</v>
      </c>
    </row>
    <row r="155" spans="1:11" x14ac:dyDescent="0.4">
      <c r="A155">
        <v>1010</v>
      </c>
      <c r="B155">
        <v>10</v>
      </c>
      <c r="C155" t="s">
        <v>13</v>
      </c>
      <c r="D155">
        <v>10</v>
      </c>
      <c r="E155" t="s">
        <v>566</v>
      </c>
      <c r="F155">
        <v>1010</v>
      </c>
      <c r="G155" s="1" t="s">
        <v>308</v>
      </c>
      <c r="H155" t="s">
        <v>327</v>
      </c>
      <c r="I155" s="1" t="s">
        <v>309</v>
      </c>
      <c r="J155" t="s">
        <v>407</v>
      </c>
      <c r="K155" t="s">
        <v>165</v>
      </c>
    </row>
    <row r="156" spans="1:11" x14ac:dyDescent="0.4">
      <c r="A156">
        <v>1011</v>
      </c>
      <c r="B156">
        <v>10</v>
      </c>
      <c r="C156" t="s">
        <v>13</v>
      </c>
      <c r="D156">
        <v>11</v>
      </c>
      <c r="E156" t="s">
        <v>567</v>
      </c>
      <c r="F156">
        <v>1011</v>
      </c>
      <c r="G156" s="1" t="s">
        <v>310</v>
      </c>
      <c r="H156" t="s">
        <v>327</v>
      </c>
      <c r="I156" s="1" t="s">
        <v>12</v>
      </c>
      <c r="J156" t="s">
        <v>407</v>
      </c>
      <c r="K156" t="s">
        <v>166</v>
      </c>
    </row>
    <row r="157" spans="1:11" x14ac:dyDescent="0.4">
      <c r="A157">
        <v>1012</v>
      </c>
      <c r="B157">
        <v>10</v>
      </c>
      <c r="C157" t="s">
        <v>13</v>
      </c>
      <c r="D157">
        <v>12</v>
      </c>
      <c r="E157" t="s">
        <v>568</v>
      </c>
      <c r="F157">
        <v>1012</v>
      </c>
      <c r="G157" s="1" t="s">
        <v>394</v>
      </c>
      <c r="H157" t="s">
        <v>327</v>
      </c>
      <c r="I157" s="1" t="s">
        <v>393</v>
      </c>
      <c r="J157" t="s">
        <v>407</v>
      </c>
      <c r="K157" t="s">
        <v>167</v>
      </c>
    </row>
    <row r="158" spans="1:11" x14ac:dyDescent="0.4">
      <c r="A158">
        <v>1101</v>
      </c>
      <c r="B158">
        <v>11</v>
      </c>
      <c r="C158" t="s">
        <v>14</v>
      </c>
      <c r="D158">
        <v>1</v>
      </c>
      <c r="E158" t="s">
        <v>569</v>
      </c>
      <c r="F158">
        <v>1101</v>
      </c>
      <c r="G158" s="1" t="s">
        <v>311</v>
      </c>
      <c r="H158" t="s">
        <v>327</v>
      </c>
      <c r="I158" s="1" t="s">
        <v>312</v>
      </c>
      <c r="J158" t="s">
        <v>407</v>
      </c>
      <c r="K158" t="s">
        <v>168</v>
      </c>
    </row>
    <row r="159" spans="1:11" x14ac:dyDescent="0.4">
      <c r="A159">
        <v>1102</v>
      </c>
      <c r="B159">
        <v>11</v>
      </c>
      <c r="C159" t="s">
        <v>14</v>
      </c>
      <c r="D159">
        <v>2</v>
      </c>
      <c r="E159" t="s">
        <v>570</v>
      </c>
      <c r="F159">
        <v>1102</v>
      </c>
      <c r="G159" s="1" t="s">
        <v>311</v>
      </c>
      <c r="H159" t="s">
        <v>327</v>
      </c>
      <c r="I159" s="1" t="s">
        <v>395</v>
      </c>
      <c r="J159" t="s">
        <v>407</v>
      </c>
      <c r="K159" t="s">
        <v>169</v>
      </c>
    </row>
    <row r="160" spans="1:11" x14ac:dyDescent="0.4">
      <c r="A160">
        <v>1103</v>
      </c>
      <c r="B160">
        <v>11</v>
      </c>
      <c r="C160" t="s">
        <v>14</v>
      </c>
      <c r="D160">
        <v>3</v>
      </c>
      <c r="E160" t="s">
        <v>571</v>
      </c>
      <c r="F160">
        <v>1103</v>
      </c>
      <c r="G160" s="1" t="s">
        <v>311</v>
      </c>
      <c r="H160" t="s">
        <v>327</v>
      </c>
      <c r="I160" s="1" t="s">
        <v>396</v>
      </c>
      <c r="J160" t="s">
        <v>407</v>
      </c>
      <c r="K160" t="s">
        <v>170</v>
      </c>
    </row>
    <row r="161" spans="1:11" x14ac:dyDescent="0.4">
      <c r="A161">
        <v>1104</v>
      </c>
      <c r="B161">
        <v>11</v>
      </c>
      <c r="C161" t="s">
        <v>14</v>
      </c>
      <c r="D161">
        <v>4</v>
      </c>
      <c r="E161" t="s">
        <v>572</v>
      </c>
      <c r="F161">
        <v>1104</v>
      </c>
      <c r="G161" s="1" t="s">
        <v>311</v>
      </c>
      <c r="H161" t="s">
        <v>327</v>
      </c>
      <c r="I161" s="1" t="s">
        <v>397</v>
      </c>
      <c r="J161" t="s">
        <v>407</v>
      </c>
      <c r="K161" t="s">
        <v>171</v>
      </c>
    </row>
    <row r="162" spans="1:11" x14ac:dyDescent="0.4">
      <c r="A162">
        <v>1105</v>
      </c>
      <c r="B162">
        <v>11</v>
      </c>
      <c r="C162" t="s">
        <v>14</v>
      </c>
      <c r="D162">
        <v>5</v>
      </c>
      <c r="E162" t="s">
        <v>573</v>
      </c>
      <c r="F162">
        <v>1105</v>
      </c>
      <c r="G162" s="1" t="s">
        <v>311</v>
      </c>
      <c r="H162" t="s">
        <v>327</v>
      </c>
      <c r="I162" s="1" t="s">
        <v>398</v>
      </c>
      <c r="J162" t="s">
        <v>407</v>
      </c>
      <c r="K162" t="s">
        <v>172</v>
      </c>
    </row>
    <row r="163" spans="1:11" x14ac:dyDescent="0.4">
      <c r="A163">
        <v>1106</v>
      </c>
      <c r="B163">
        <v>11</v>
      </c>
      <c r="C163" t="s">
        <v>14</v>
      </c>
      <c r="D163">
        <v>6</v>
      </c>
      <c r="E163" t="s">
        <v>574</v>
      </c>
      <c r="F163">
        <v>1106</v>
      </c>
      <c r="G163" s="1" t="s">
        <v>311</v>
      </c>
      <c r="H163" t="s">
        <v>327</v>
      </c>
      <c r="I163" s="1" t="s">
        <v>399</v>
      </c>
      <c r="J163" t="s">
        <v>407</v>
      </c>
      <c r="K163" t="s">
        <v>173</v>
      </c>
    </row>
    <row r="164" spans="1:11" x14ac:dyDescent="0.4">
      <c r="A164">
        <v>1107</v>
      </c>
      <c r="B164">
        <v>11</v>
      </c>
      <c r="C164" t="s">
        <v>14</v>
      </c>
      <c r="D164">
        <v>7</v>
      </c>
      <c r="E164" t="s">
        <v>575</v>
      </c>
      <c r="F164">
        <v>1107</v>
      </c>
      <c r="G164" s="1" t="s">
        <v>311</v>
      </c>
      <c r="H164" t="s">
        <v>327</v>
      </c>
      <c r="I164" s="1" t="s">
        <v>313</v>
      </c>
      <c r="J164" t="s">
        <v>407</v>
      </c>
      <c r="K164" t="s">
        <v>174</v>
      </c>
    </row>
    <row r="165" spans="1:11" x14ac:dyDescent="0.4">
      <c r="A165">
        <v>1108</v>
      </c>
      <c r="B165">
        <v>11</v>
      </c>
      <c r="C165" t="s">
        <v>14</v>
      </c>
      <c r="D165">
        <v>8</v>
      </c>
      <c r="E165" t="s">
        <v>576</v>
      </c>
      <c r="F165">
        <v>1108</v>
      </c>
      <c r="G165" s="1" t="s">
        <v>314</v>
      </c>
      <c r="H165" t="s">
        <v>327</v>
      </c>
      <c r="I165" s="1" t="s">
        <v>315</v>
      </c>
      <c r="J165" t="s">
        <v>407</v>
      </c>
      <c r="K165" t="s">
        <v>175</v>
      </c>
    </row>
    <row r="166" spans="1:11" x14ac:dyDescent="0.4">
      <c r="A166">
        <v>1109</v>
      </c>
      <c r="B166">
        <v>11</v>
      </c>
      <c r="C166" t="s">
        <v>14</v>
      </c>
      <c r="D166">
        <v>9</v>
      </c>
      <c r="E166" t="s">
        <v>577</v>
      </c>
      <c r="F166">
        <v>1109</v>
      </c>
      <c r="G166" s="1" t="s">
        <v>416</v>
      </c>
      <c r="H166" t="s">
        <v>327</v>
      </c>
      <c r="I166" s="1" t="s">
        <v>400</v>
      </c>
      <c r="J166" t="s">
        <v>407</v>
      </c>
      <c r="K166" t="s">
        <v>176</v>
      </c>
    </row>
    <row r="167" spans="1:11" x14ac:dyDescent="0.4">
      <c r="A167">
        <v>1110</v>
      </c>
      <c r="B167">
        <v>11</v>
      </c>
      <c r="C167" t="s">
        <v>14</v>
      </c>
      <c r="D167">
        <v>10</v>
      </c>
      <c r="E167" t="s">
        <v>578</v>
      </c>
      <c r="F167">
        <v>1110</v>
      </c>
      <c r="G167" s="1" t="s">
        <v>314</v>
      </c>
      <c r="H167" t="s">
        <v>327</v>
      </c>
      <c r="I167" s="1" t="s">
        <v>401</v>
      </c>
      <c r="J167" t="s">
        <v>407</v>
      </c>
      <c r="K167" t="s">
        <v>177</v>
      </c>
    </row>
    <row r="168" spans="1:11" x14ac:dyDescent="0.4">
      <c r="A168">
        <v>1111</v>
      </c>
      <c r="B168">
        <v>11</v>
      </c>
      <c r="C168" t="s">
        <v>14</v>
      </c>
      <c r="D168">
        <v>11</v>
      </c>
      <c r="E168" t="s">
        <v>579</v>
      </c>
      <c r="F168">
        <v>1111</v>
      </c>
      <c r="G168" s="1" t="s">
        <v>314</v>
      </c>
      <c r="H168" t="s">
        <v>327</v>
      </c>
      <c r="I168" s="1" t="s">
        <v>316</v>
      </c>
      <c r="J168" t="s">
        <v>407</v>
      </c>
      <c r="K168" t="s">
        <v>178</v>
      </c>
    </row>
    <row r="169" spans="1:11" x14ac:dyDescent="0.4">
      <c r="A169">
        <v>1112</v>
      </c>
      <c r="B169">
        <v>11</v>
      </c>
      <c r="C169" t="s">
        <v>14</v>
      </c>
      <c r="D169">
        <v>12</v>
      </c>
      <c r="E169" t="s">
        <v>580</v>
      </c>
      <c r="F169">
        <v>1112</v>
      </c>
      <c r="G169" s="1" t="s">
        <v>314</v>
      </c>
      <c r="H169" t="s">
        <v>327</v>
      </c>
      <c r="I169" s="1" t="s">
        <v>317</v>
      </c>
      <c r="J169" t="s">
        <v>407</v>
      </c>
      <c r="K169" t="s">
        <v>179</v>
      </c>
    </row>
    <row r="170" spans="1:11" x14ac:dyDescent="0.4">
      <c r="A170">
        <v>1113</v>
      </c>
      <c r="B170">
        <v>11</v>
      </c>
      <c r="C170" t="s">
        <v>14</v>
      </c>
      <c r="D170">
        <v>13</v>
      </c>
      <c r="E170" t="s">
        <v>581</v>
      </c>
      <c r="F170">
        <v>1113</v>
      </c>
      <c r="G170" s="1" t="s">
        <v>314</v>
      </c>
      <c r="H170" t="s">
        <v>327</v>
      </c>
      <c r="I170" s="1" t="s">
        <v>318</v>
      </c>
      <c r="J170" t="s">
        <v>407</v>
      </c>
      <c r="K170" t="s">
        <v>180</v>
      </c>
    </row>
    <row r="171" spans="1:11" x14ac:dyDescent="0.4">
      <c r="A171">
        <v>1114</v>
      </c>
      <c r="B171">
        <v>11</v>
      </c>
      <c r="C171" t="s">
        <v>14</v>
      </c>
      <c r="D171">
        <v>14</v>
      </c>
      <c r="E171" t="s">
        <v>582</v>
      </c>
      <c r="F171">
        <v>1114</v>
      </c>
      <c r="G171" s="1" t="s">
        <v>314</v>
      </c>
      <c r="H171" t="s">
        <v>327</v>
      </c>
      <c r="I171" s="1" t="s">
        <v>402</v>
      </c>
      <c r="J171" t="s">
        <v>407</v>
      </c>
      <c r="K171" t="s">
        <v>181</v>
      </c>
    </row>
    <row r="172" spans="1:11" x14ac:dyDescent="0.4">
      <c r="A172">
        <v>1115</v>
      </c>
      <c r="B172">
        <v>11</v>
      </c>
      <c r="C172" t="s">
        <v>14</v>
      </c>
      <c r="D172">
        <v>15</v>
      </c>
      <c r="E172" t="s">
        <v>583</v>
      </c>
      <c r="F172">
        <v>1115</v>
      </c>
      <c r="G172" s="1" t="s">
        <v>314</v>
      </c>
      <c r="H172" t="s">
        <v>327</v>
      </c>
      <c r="I172" s="1" t="s">
        <v>319</v>
      </c>
      <c r="J172" t="s">
        <v>407</v>
      </c>
      <c r="K172" t="s">
        <v>182</v>
      </c>
    </row>
    <row r="173" spans="1:11" x14ac:dyDescent="0.4">
      <c r="A173">
        <v>1116</v>
      </c>
      <c r="B173">
        <v>11</v>
      </c>
      <c r="C173" t="s">
        <v>14</v>
      </c>
      <c r="D173">
        <v>16</v>
      </c>
      <c r="E173" t="s">
        <v>584</v>
      </c>
      <c r="F173">
        <v>1116</v>
      </c>
      <c r="G173" s="1" t="s">
        <v>314</v>
      </c>
      <c r="H173" t="s">
        <v>327</v>
      </c>
      <c r="I173" s="1" t="s">
        <v>15</v>
      </c>
      <c r="J173" t="s">
        <v>407</v>
      </c>
      <c r="K173" t="s">
        <v>183</v>
      </c>
    </row>
    <row r="174" spans="1:11" x14ac:dyDescent="0.4">
      <c r="A174">
        <v>1117</v>
      </c>
      <c r="B174">
        <v>11</v>
      </c>
      <c r="C174" t="s">
        <v>14</v>
      </c>
      <c r="D174">
        <v>17</v>
      </c>
      <c r="E174" t="s">
        <v>585</v>
      </c>
      <c r="F174">
        <v>1117</v>
      </c>
      <c r="G174" s="1" t="s">
        <v>314</v>
      </c>
      <c r="H174" t="s">
        <v>327</v>
      </c>
      <c r="I174" s="1" t="s">
        <v>403</v>
      </c>
      <c r="J174" t="s">
        <v>407</v>
      </c>
      <c r="K174" t="s">
        <v>184</v>
      </c>
    </row>
    <row r="175" spans="1:11" x14ac:dyDescent="0.4">
      <c r="A175">
        <v>1118</v>
      </c>
      <c r="B175">
        <v>11</v>
      </c>
      <c r="C175" t="s">
        <v>14</v>
      </c>
      <c r="D175">
        <v>18</v>
      </c>
      <c r="E175" t="s">
        <v>586</v>
      </c>
      <c r="F175">
        <v>1118</v>
      </c>
      <c r="G175" s="1" t="s">
        <v>314</v>
      </c>
      <c r="H175" t="s">
        <v>327</v>
      </c>
      <c r="I175" s="1" t="s">
        <v>404</v>
      </c>
      <c r="J175" t="s">
        <v>407</v>
      </c>
      <c r="K175" t="s">
        <v>185</v>
      </c>
    </row>
    <row r="176" spans="1:11" x14ac:dyDescent="0.4">
      <c r="A176">
        <v>1119</v>
      </c>
      <c r="B176">
        <v>11</v>
      </c>
      <c r="C176" t="s">
        <v>14</v>
      </c>
      <c r="D176">
        <v>19</v>
      </c>
      <c r="E176" t="s">
        <v>587</v>
      </c>
      <c r="F176">
        <v>1119</v>
      </c>
      <c r="G176" s="1" t="s">
        <v>314</v>
      </c>
      <c r="H176" t="s">
        <v>327</v>
      </c>
      <c r="I176" s="1" t="s">
        <v>405</v>
      </c>
      <c r="J176" t="s">
        <v>407</v>
      </c>
      <c r="K176" t="s">
        <v>186</v>
      </c>
    </row>
    <row r="177" spans="1:11" x14ac:dyDescent="0.4">
      <c r="A177">
        <v>1120</v>
      </c>
      <c r="B177">
        <v>11</v>
      </c>
      <c r="C177" t="s">
        <v>14</v>
      </c>
      <c r="D177">
        <v>20</v>
      </c>
      <c r="E177" t="s">
        <v>588</v>
      </c>
      <c r="F177">
        <v>1120</v>
      </c>
      <c r="G177" s="1" t="s">
        <v>314</v>
      </c>
      <c r="H177" t="s">
        <v>327</v>
      </c>
      <c r="I177" s="1" t="s">
        <v>406</v>
      </c>
      <c r="J177" t="s">
        <v>407</v>
      </c>
      <c r="K177" t="s">
        <v>187</v>
      </c>
    </row>
    <row r="178" spans="1:11" x14ac:dyDescent="0.4">
      <c r="A178">
        <v>1121</v>
      </c>
      <c r="B178">
        <v>11</v>
      </c>
      <c r="C178" t="s">
        <v>14</v>
      </c>
      <c r="D178">
        <v>21</v>
      </c>
      <c r="E178" t="s">
        <v>589</v>
      </c>
      <c r="F178">
        <v>1121</v>
      </c>
      <c r="G178" s="1" t="s">
        <v>320</v>
      </c>
      <c r="H178" t="s">
        <v>327</v>
      </c>
      <c r="I178" s="1" t="s">
        <v>321</v>
      </c>
      <c r="J178" t="s">
        <v>407</v>
      </c>
      <c r="K178" t="s">
        <v>188</v>
      </c>
    </row>
    <row r="179" spans="1:11" x14ac:dyDescent="0.4">
      <c r="E179" s="4" t="s">
        <v>840</v>
      </c>
      <c r="I179" s="1" t="str">
        <f>E179</f>
        <v>予備1</v>
      </c>
    </row>
    <row r="180" spans="1:11" x14ac:dyDescent="0.4">
      <c r="E180" s="4" t="s">
        <v>643</v>
      </c>
      <c r="I180" s="1" t="str">
        <f t="shared" ref="I180:I190" si="0">E180</f>
        <v>予備2</v>
      </c>
    </row>
    <row r="181" spans="1:11" x14ac:dyDescent="0.4">
      <c r="E181" s="4" t="s">
        <v>644</v>
      </c>
      <c r="I181" s="1" t="str">
        <f t="shared" si="0"/>
        <v>予備3</v>
      </c>
    </row>
    <row r="182" spans="1:11" x14ac:dyDescent="0.4">
      <c r="E182" s="4" t="s">
        <v>645</v>
      </c>
      <c r="I182" s="1" t="str">
        <f t="shared" si="0"/>
        <v>予備4</v>
      </c>
    </row>
    <row r="183" spans="1:11" x14ac:dyDescent="0.4">
      <c r="E183" s="4" t="s">
        <v>646</v>
      </c>
      <c r="I183" s="1" t="str">
        <f t="shared" si="0"/>
        <v>予備5</v>
      </c>
    </row>
    <row r="184" spans="1:11" x14ac:dyDescent="0.4">
      <c r="E184" s="4" t="s">
        <v>647</v>
      </c>
      <c r="I184" s="1" t="str">
        <f t="shared" si="0"/>
        <v>予備6</v>
      </c>
    </row>
    <row r="185" spans="1:11" x14ac:dyDescent="0.4">
      <c r="E185" s="4" t="s">
        <v>648</v>
      </c>
      <c r="I185" s="1" t="str">
        <f t="shared" si="0"/>
        <v>予備7</v>
      </c>
    </row>
    <row r="186" spans="1:11" x14ac:dyDescent="0.4">
      <c r="E186" s="4" t="s">
        <v>649</v>
      </c>
      <c r="I186" s="1" t="str">
        <f t="shared" si="0"/>
        <v>予備8</v>
      </c>
    </row>
    <row r="187" spans="1:11" x14ac:dyDescent="0.4">
      <c r="E187" s="4" t="s">
        <v>650</v>
      </c>
      <c r="I187" s="1" t="str">
        <f t="shared" si="0"/>
        <v>予備9</v>
      </c>
    </row>
    <row r="188" spans="1:11" x14ac:dyDescent="0.4">
      <c r="E188" s="4" t="s">
        <v>651</v>
      </c>
      <c r="I188" s="1" t="str">
        <f t="shared" si="0"/>
        <v>予備10</v>
      </c>
    </row>
    <row r="189" spans="1:11" x14ac:dyDescent="0.4">
      <c r="E189" s="4" t="s">
        <v>652</v>
      </c>
      <c r="I189" s="1" t="str">
        <f t="shared" si="0"/>
        <v>予備11</v>
      </c>
    </row>
    <row r="190" spans="1:11" x14ac:dyDescent="0.4">
      <c r="E190" s="4" t="s">
        <v>653</v>
      </c>
      <c r="I190" s="1" t="str">
        <f t="shared" si="0"/>
        <v>予備12</v>
      </c>
    </row>
  </sheetData>
  <sheetProtection algorithmName="SHA-512" hashValue="wiN28gUQOsbRt2GqRhYtdXmu+4hZh4nr7Crf3vlzss0vNK5fbnM+Kz3bdgZ1nP2VfbhGrtWJdUPUIxtOywF8tA==" saltValue="JbnegjZ7kShrls2cPKJUnw==" spinCount="100000" sheet="1"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外部コーチ申込</vt:lpstr>
      <vt:lpstr>個人戦（学校部活動）</vt:lpstr>
      <vt:lpstr>個人戦　地域スポーツ団体等（地域スポーツ団体等）</vt:lpstr>
      <vt:lpstr>団体戦（学校部活動）</vt:lpstr>
      <vt:lpstr>体重測定結果</vt:lpstr>
      <vt:lpstr>団体戦　地域スポーツ団体等（地域スポーツ団体等）</vt:lpstr>
      <vt:lpstr>体重測定結果 (2)</vt:lpstr>
      <vt:lpstr>分類項目</vt:lpstr>
      <vt:lpstr>学校番号等</vt:lpstr>
      <vt:lpstr>チーム一覧</vt:lpstr>
      <vt:lpstr>'個人戦　地域スポーツ団体等（地域スポーツ団体等）'!Print_Area</vt:lpstr>
      <vt:lpstr>'個人戦（学校部活動）'!Print_Area</vt:lpstr>
      <vt:lpstr>体重測定結果!Print_Area</vt:lpstr>
      <vt:lpstr>'体重測定結果 (2)'!Print_Area</vt:lpstr>
      <vt:lpstr>'団体戦　地域スポーツ団体等（地域スポーツ団体等）'!Print_Area</vt:lpstr>
      <vt:lpstr>'団体戦（学校部活動）'!Print_Area</vt:lpstr>
      <vt:lpstr>分類項目!Print_Area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Atsushi OTA</dc:creator>
  <cp:lastModifiedBy>yfukuyama</cp:lastModifiedBy>
  <cp:lastPrinted>2023-05-29T00:06:23Z</cp:lastPrinted>
  <dcterms:created xsi:type="dcterms:W3CDTF">2017-04-22T04:40:21Z</dcterms:created>
  <dcterms:modified xsi:type="dcterms:W3CDTF">2023-06-23T00:54:33Z</dcterms:modified>
</cp:coreProperties>
</file>