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035" tabRatio="897" activeTab="0"/>
  </bookViews>
  <sheets>
    <sheet name="基礎データ" sheetId="1" r:id="rId1"/>
    <sheet name="合同チーム参加申込書１" sheetId="2" r:id="rId2"/>
    <sheet name="合同チーム参加申込書２(学校１)" sheetId="3" r:id="rId3"/>
    <sheet name="合同チーム参加申込書２(学校２)" sheetId="4" r:id="rId4"/>
    <sheet name="メンバー表" sheetId="5" r:id="rId5"/>
  </sheets>
  <externalReferences>
    <externalReference r:id="rId8"/>
    <externalReference r:id="rId9"/>
  </externalReferences>
  <definedNames>
    <definedName name="_xlnm.Print_Area" localSheetId="4">'メンバー表'!$A$1:$BG$35</definedName>
    <definedName name="_xlnm.Print_Area" localSheetId="1">'合同チーム参加申込書１'!$F$1:$X$43</definedName>
    <definedName name="_xlnm.Print_Area" localSheetId="2">'合同チーム参加申込書２(学校１)'!$C$1:$U$38</definedName>
    <definedName name="_xlnm.Print_Area" localSheetId="3">'合同チーム参加申込書２(学校２)'!$B$1:$T$40</definedName>
  </definedNames>
  <calcPr fullCalcOnLoad="1"/>
</workbook>
</file>

<file path=xl/sharedStrings.xml><?xml version="1.0" encoding="utf-8"?>
<sst xmlns="http://schemas.openxmlformats.org/spreadsheetml/2006/main" count="237" uniqueCount="141">
  <si>
    <t>背番号</t>
  </si>
  <si>
    <t>位置</t>
  </si>
  <si>
    <t>メンバー提出用紙</t>
  </si>
  <si>
    <t>対戦相手：</t>
  </si>
  <si>
    <t>主将（ゲームキャプテン）は主将の欄に○印
をつける。
先発選手には○，出場停止選手には×印を
つける。</t>
  </si>
  <si>
    <t>チーム名：</t>
  </si>
  <si>
    <t>主将</t>
  </si>
  <si>
    <t>先発選手</t>
  </si>
  <si>
    <t>選手氏名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</si>
  <si>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</si>
  <si>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</si>
  <si>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</si>
  <si>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</si>
  <si>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</si>
  <si>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</si>
  <si>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ｽﾄｯｷﾝｸﾞ</t>
  </si>
  <si>
    <t>ＦＰ</t>
  </si>
  <si>
    <t>正</t>
  </si>
  <si>
    <t>副</t>
  </si>
  <si>
    <t>ＧＫ</t>
  </si>
  <si>
    <t xml:space="preserve"> 監督署名（自署）：</t>
  </si>
  <si>
    <t>※ポジションを変更する場合は、二重線で消して修正してください。</t>
  </si>
  <si>
    <t>（ふりがな）</t>
  </si>
  <si>
    <t>学校所在地</t>
  </si>
  <si>
    <t>引率責任者</t>
  </si>
  <si>
    <t>職　名</t>
  </si>
  <si>
    <t>氏　　名</t>
  </si>
  <si>
    <t>ふりがな
監 督 名</t>
  </si>
  <si>
    <t>ユニフォーム
（　色　）</t>
  </si>
  <si>
    <t>〈　正　〉</t>
  </si>
  <si>
    <t>〈　副　〉</t>
  </si>
  <si>
    <t>背番号</t>
  </si>
  <si>
    <t>位置</t>
  </si>
  <si>
    <t>選 手 氏 名</t>
  </si>
  <si>
    <t>Ｇ　Ｋ</t>
  </si>
  <si>
    <t>ふりがな</t>
  </si>
  <si>
    <t>※キックオフ30分前までに本部に提出してください。</t>
  </si>
  <si>
    <t>学校名</t>
  </si>
  <si>
    <t>ふりがな</t>
  </si>
  <si>
    <t>所在地</t>
  </si>
  <si>
    <t>電話番号</t>
  </si>
  <si>
    <t>郵便番号</t>
  </si>
  <si>
    <t>引率</t>
  </si>
  <si>
    <t>職名</t>
  </si>
  <si>
    <t>氏名</t>
  </si>
  <si>
    <t>コーチ</t>
  </si>
  <si>
    <t>区分</t>
  </si>
  <si>
    <t>校長</t>
  </si>
  <si>
    <t>教職員</t>
  </si>
  <si>
    <t>教職員外</t>
  </si>
  <si>
    <t>←半角数字で入力 (例) 800-0000</t>
  </si>
  <si>
    <t>←正式名称で入力　(例) ○○市立●●●中学校</t>
  </si>
  <si>
    <t>←リストから選択 (例) 校長，教職員，教職員外</t>
  </si>
  <si>
    <t>ＦＰ</t>
  </si>
  <si>
    <t>正</t>
  </si>
  <si>
    <t>副</t>
  </si>
  <si>
    <t>シャツ</t>
  </si>
  <si>
    <t>ショーツ</t>
  </si>
  <si>
    <t>ｽﾄｯｷﾝｸﾞ</t>
  </si>
  <si>
    <t>ＧＫ</t>
  </si>
  <si>
    <t>←ＧＫ：ゴールキーパー</t>
  </si>
  <si>
    <t>←ＦＰ：フィールドプレーヤー</t>
  </si>
  <si>
    <t>ユニフォーム</t>
  </si>
  <si>
    <t>位置</t>
  </si>
  <si>
    <t>ふりがな</t>
  </si>
  <si>
    <t>学年</t>
  </si>
  <si>
    <t>備考</t>
  </si>
  <si>
    <t>監　督</t>
  </si>
  <si>
    <t>　選手データ</t>
  </si>
  <si>
    <t>氏　　　　　名</t>
  </si>
  <si>
    <t>校長名</t>
  </si>
  <si>
    <t>ＦＷ</t>
  </si>
  <si>
    <t>ＭＦ</t>
  </si>
  <si>
    <t>ＤＦ</t>
  </si>
  <si>
    <t>ＧＫ</t>
  </si>
  <si>
    <t>FW/GK</t>
  </si>
  <si>
    <t>MF/GK</t>
  </si>
  <si>
    <t>DF/GK</t>
  </si>
  <si>
    <t>GK/FW</t>
  </si>
  <si>
    <t>GK/MF</t>
  </si>
  <si>
    <t>GK/DF</t>
  </si>
  <si>
    <t>←番号：半角数字</t>
  </si>
  <si>
    <t>　位置：リストから選択</t>
  </si>
  <si>
    <t>　　　　 　　FW/GK，MF/GK，DF/GK，</t>
  </si>
  <si>
    <t>　　　　 (例)ＦＷ，ＭＦ，ＤＦ，ＧＫ，</t>
  </si>
  <si>
    <t>　　　　 　　GK/FW，GK/MF，GK/DF</t>
  </si>
  <si>
    <t>　学年：半角数字で入力 (例) 1，2，3…数字のみ</t>
  </si>
  <si>
    <t>　備考：リストから選択</t>
  </si>
  <si>
    <t>　　　　(例) 主将，女子</t>
  </si>
  <si>
    <t>主将</t>
  </si>
  <si>
    <t>女子</t>
  </si>
  <si>
    <t>主将 女子</t>
  </si>
  <si>
    <t>Ｆ　Ｐ</t>
  </si>
  <si>
    <t>ｽﾄｯｷﾝｸﾞ</t>
  </si>
  <si>
    <t>Ｇ　Ｋ</t>
  </si>
  <si>
    <t>シャツ</t>
  </si>
  <si>
    <t>ショーツ</t>
  </si>
  <si>
    <t>学校承認年月日</t>
  </si>
  <si>
    <t>基礎データ入力シート</t>
  </si>
  <si>
    <t>校　長</t>
  </si>
  <si>
    <t>備　　考</t>
  </si>
  <si>
    <t>学校名</t>
  </si>
  <si>
    <t xml:space="preserve">     上記の者は、本校在学生徒で標記大会に参加することを承認します。</t>
  </si>
  <si>
    <t>　　　　昇順になるよう入力</t>
  </si>
  <si>
    <t>ふりがな
合同チーム名</t>
  </si>
  <si>
    <t>【複数校合同チーム参加申込書】</t>
  </si>
  <si>
    <t>ふりがな</t>
  </si>
  <si>
    <t>合同チーム名</t>
  </si>
  <si>
    <t>学校名</t>
  </si>
  <si>
    <t>学　校　１</t>
  </si>
  <si>
    <t>学　校　２</t>
  </si>
  <si>
    <t>学校１</t>
  </si>
  <si>
    <t>学校２</t>
  </si>
  <si>
    <t>ふりがな</t>
  </si>
  <si>
    <t>合同チーム名</t>
  </si>
  <si>
    <t>ﾁｰﾑ</t>
  </si>
  <si>
    <t>ID</t>
  </si>
  <si>
    <t>【複数校合同チーム学校別申込書】</t>
  </si>
  <si>
    <t>監督</t>
  </si>
  <si>
    <t>コーチ</t>
  </si>
  <si>
    <t>引率者</t>
  </si>
  <si>
    <t>熊本県中学校総合体育大会　サッカー競技</t>
  </si>
  <si>
    <t>郡市</t>
  </si>
  <si>
    <t>郡市名</t>
  </si>
  <si>
    <t>背番号</t>
  </si>
  <si>
    <t>コーチの区分</t>
  </si>
  <si>
    <t>番号</t>
  </si>
  <si>
    <t>学 年</t>
  </si>
  <si>
    <t>ふりがな</t>
  </si>
  <si>
    <t>ふりがな　　　　　コーチ名</t>
  </si>
  <si>
    <t>郡市</t>
  </si>
  <si>
    <t>番号</t>
  </si>
  <si>
    <t>ふりがな</t>
  </si>
  <si>
    <t>学年</t>
  </si>
  <si>
    <t>開 催 日：　　　年　　　月　 　日</t>
  </si>
  <si>
    <t>＊今大会参加申込書については、各学校別参加申込書に職印を押印し、大会本部に提出しています。</t>
  </si>
  <si>
    <t>＊提出した各学校別参加申込書の選手から、複数校合同チーム参加申込書を作成しています。</t>
  </si>
  <si>
    <t>学校名を入力：○○中</t>
  </si>
  <si>
    <t>＊複数校合同チームの申請については、規程に基づき熊本県中体連事務局に正式に申請しています。</t>
  </si>
  <si>
    <t>ここは　　　印刷しない</t>
  </si>
  <si>
    <t>令和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</si>
</sst>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  <numFmt numFmtId="178" formatCode="[&lt;=999]000;[&lt;=9999]000\-00;000\-000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2"/>
      <name val="ＭＳ 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 style="hair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medium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/>
    </border>
    <border>
      <left style="hair"/>
      <right/>
      <top style="medium"/>
      <bottom/>
    </border>
    <border>
      <left style="hair"/>
      <right/>
      <top/>
      <bottom style="thin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/>
      <right style="thin"/>
      <top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2" fillId="31" borderId="4" applyNumberFormat="0" applyAlignment="0" applyProtection="0"/>
    <xf numFmtId="0" fontId="6" fillId="0" borderId="0">
      <alignment/>
      <protection/>
    </xf>
    <xf numFmtId="0" fontId="73" fillId="32" borderId="0" applyNumberFormat="0" applyBorder="0" applyAlignment="0" applyProtection="0"/>
  </cellStyleXfs>
  <cellXfs count="364">
    <xf numFmtId="0" fontId="0" fillId="0" borderId="0" xfId="0" applyFont="1" applyAlignment="1">
      <alignment vertical="center"/>
    </xf>
    <xf numFmtId="0" fontId="10" fillId="0" borderId="0" xfId="61" applyFont="1" applyFill="1">
      <alignment/>
      <protection/>
    </xf>
    <xf numFmtId="0" fontId="12" fillId="0" borderId="0" xfId="61" applyFont="1" applyFill="1" applyAlignment="1">
      <alignment vertical="center" wrapText="1"/>
      <protection/>
    </xf>
    <xf numFmtId="0" fontId="6" fillId="0" borderId="0" xfId="61" applyFill="1">
      <alignment/>
      <protection/>
    </xf>
    <xf numFmtId="0" fontId="13" fillId="0" borderId="0" xfId="61" applyFont="1" applyFill="1" applyAlignment="1">
      <alignment vertical="center" wrapText="1"/>
      <protection/>
    </xf>
    <xf numFmtId="0" fontId="14" fillId="0" borderId="0" xfId="61" applyFont="1" applyFill="1" applyAlignment="1">
      <alignment vertical="center" wrapText="1"/>
      <protection/>
    </xf>
    <xf numFmtId="0" fontId="17" fillId="0" borderId="0" xfId="61" applyFont="1" applyFill="1" applyBorder="1" applyAlignment="1">
      <alignment horizontal="center" vertical="center" shrinkToFit="1"/>
      <protection/>
    </xf>
    <xf numFmtId="0" fontId="18" fillId="0" borderId="0" xfId="61" applyFont="1" applyFill="1" applyBorder="1" applyAlignment="1">
      <alignment/>
      <protection/>
    </xf>
    <xf numFmtId="0" fontId="18" fillId="0" borderId="0" xfId="61" applyFont="1" applyBorder="1" applyAlignment="1">
      <alignment horizontal="center"/>
      <protection/>
    </xf>
    <xf numFmtId="0" fontId="18" fillId="0" borderId="0" xfId="61" applyFont="1" applyFill="1" applyBorder="1" applyAlignment="1">
      <alignment horizontal="right"/>
      <protection/>
    </xf>
    <xf numFmtId="0" fontId="18" fillId="0" borderId="0" xfId="61" applyFont="1" applyBorder="1" applyAlignment="1">
      <alignment horizontal="right"/>
      <protection/>
    </xf>
    <xf numFmtId="0" fontId="15" fillId="0" borderId="0" xfId="61" applyFont="1" applyFill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0" fontId="19" fillId="0" borderId="0" xfId="61" applyFont="1" applyAlignment="1">
      <alignment horizontal="left" indent="2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/>
      <protection/>
    </xf>
    <xf numFmtId="0" fontId="23" fillId="0" borderId="10" xfId="61" applyFont="1" applyFill="1" applyBorder="1" applyAlignment="1">
      <alignment horizontal="distributed" vertical="center"/>
      <protection/>
    </xf>
    <xf numFmtId="0" fontId="23" fillId="0" borderId="11" xfId="61" applyFont="1" applyBorder="1" applyAlignment="1">
      <alignment horizontal="distributed" vertical="center"/>
      <protection/>
    </xf>
    <xf numFmtId="0" fontId="24" fillId="0" borderId="12" xfId="61" applyFont="1" applyFill="1" applyBorder="1" applyAlignment="1">
      <alignment horizontal="center" vertical="center" shrinkToFit="1"/>
      <protection/>
    </xf>
    <xf numFmtId="0" fontId="26" fillId="0" borderId="13" xfId="61" applyFont="1" applyBorder="1" applyAlignment="1">
      <alignment horizontal="center" vertical="center" shrinkToFit="1"/>
      <protection/>
    </xf>
    <xf numFmtId="0" fontId="6" fillId="0" borderId="14" xfId="61" applyFill="1" applyBorder="1">
      <alignment/>
      <protection/>
    </xf>
    <xf numFmtId="0" fontId="6" fillId="0" borderId="0" xfId="61" applyFill="1" applyBorder="1">
      <alignment/>
      <protection/>
    </xf>
    <xf numFmtId="0" fontId="6" fillId="0" borderId="15" xfId="61" applyFill="1" applyBorder="1">
      <alignment/>
      <protection/>
    </xf>
    <xf numFmtId="0" fontId="6" fillId="0" borderId="16" xfId="61" applyFill="1" applyBorder="1">
      <alignment/>
      <protection/>
    </xf>
    <xf numFmtId="0" fontId="6" fillId="0" borderId="17" xfId="61" applyFill="1" applyBorder="1">
      <alignment/>
      <protection/>
    </xf>
    <xf numFmtId="0" fontId="6" fillId="0" borderId="18" xfId="61" applyFill="1" applyBorder="1">
      <alignment/>
      <protection/>
    </xf>
    <xf numFmtId="0" fontId="0" fillId="0" borderId="19" xfId="0" applyBorder="1" applyAlignment="1">
      <alignment horizontal="distributed" vertical="center"/>
    </xf>
    <xf numFmtId="0" fontId="10" fillId="0" borderId="19" xfId="61" applyFont="1" applyFill="1" applyBorder="1">
      <alignment/>
      <protection/>
    </xf>
    <xf numFmtId="0" fontId="10" fillId="0" borderId="20" xfId="61" applyFont="1" applyFill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1" fillId="33" borderId="0" xfId="0" applyFont="1" applyFill="1" applyAlignment="1">
      <alignment vertical="center"/>
    </xf>
    <xf numFmtId="0" fontId="31" fillId="33" borderId="21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1" fillId="0" borderId="22" xfId="0" applyFont="1" applyFill="1" applyBorder="1" applyAlignment="1">
      <alignment horizontal="center" vertical="center" shrinkToFit="1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vertical="center" shrinkToFit="1"/>
    </xf>
    <xf numFmtId="0" fontId="31" fillId="0" borderId="22" xfId="0" applyFont="1" applyFill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1" fillId="33" borderId="0" xfId="0" applyFont="1" applyFill="1" applyBorder="1" applyAlignment="1">
      <alignment horizontal="left" vertical="center" shrinkToFit="1"/>
    </xf>
    <xf numFmtId="0" fontId="31" fillId="33" borderId="0" xfId="0" applyFont="1" applyFill="1" applyAlignment="1">
      <alignment horizontal="left" vertical="center" shrinkToFit="1"/>
    </xf>
    <xf numFmtId="0" fontId="31" fillId="0" borderId="12" xfId="0" applyFont="1" applyFill="1" applyBorder="1" applyAlignment="1">
      <alignment horizontal="left" vertical="center" shrinkToFit="1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31" fillId="34" borderId="22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top" textRotation="255" shrinkToFit="1"/>
    </xf>
    <xf numFmtId="0" fontId="29" fillId="0" borderId="0" xfId="0" applyFont="1" applyBorder="1" applyAlignment="1">
      <alignment horizontal="left" vertical="center"/>
    </xf>
    <xf numFmtId="0" fontId="32" fillId="3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1" fillId="35" borderId="22" xfId="0" applyFont="1" applyFill="1" applyBorder="1" applyAlignment="1">
      <alignment horizontal="center" vertical="center" shrinkToFit="1"/>
    </xf>
    <xf numFmtId="0" fontId="31" fillId="36" borderId="22" xfId="0" applyFont="1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3" fillId="37" borderId="30" xfId="0" applyFont="1" applyFill="1" applyBorder="1" applyAlignment="1">
      <alignment horizontal="center" vertical="center" shrinkToFit="1"/>
    </xf>
    <xf numFmtId="0" fontId="0" fillId="37" borderId="3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4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31" fillId="38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Alignment="1">
      <alignment horizontal="left" vertical="center"/>
    </xf>
    <xf numFmtId="0" fontId="31" fillId="34" borderId="34" xfId="0" applyFont="1" applyFill="1" applyBorder="1" applyAlignment="1">
      <alignment horizontal="center" vertical="center" shrinkToFit="1"/>
    </xf>
    <xf numFmtId="0" fontId="31" fillId="35" borderId="35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left" vertical="center" shrinkToFit="1"/>
    </xf>
    <xf numFmtId="0" fontId="31" fillId="0" borderId="37" xfId="0" applyFont="1" applyFill="1" applyBorder="1" applyAlignment="1">
      <alignment horizontal="left" vertical="center" shrinkToFit="1"/>
    </xf>
    <xf numFmtId="0" fontId="31" fillId="35" borderId="23" xfId="0" applyFont="1" applyFill="1" applyBorder="1" applyAlignment="1">
      <alignment horizontal="center" vertical="center" shrinkToFit="1"/>
    </xf>
    <xf numFmtId="0" fontId="31" fillId="0" borderId="23" xfId="0" applyFont="1" applyFill="1" applyBorder="1" applyAlignment="1">
      <alignment horizontal="center" vertical="center" shrinkToFit="1"/>
    </xf>
    <xf numFmtId="0" fontId="31" fillId="0" borderId="38" xfId="0" applyFont="1" applyFill="1" applyBorder="1" applyAlignment="1">
      <alignment horizontal="left" vertical="center" shrinkToFit="1"/>
    </xf>
    <xf numFmtId="0" fontId="31" fillId="36" borderId="35" xfId="0" applyFont="1" applyFill="1" applyBorder="1" applyAlignment="1">
      <alignment horizontal="center" vertical="center" shrinkToFit="1"/>
    </xf>
    <xf numFmtId="0" fontId="31" fillId="36" borderId="23" xfId="0" applyFont="1" applyFill="1" applyBorder="1" applyAlignment="1">
      <alignment horizontal="center" vertical="center" shrinkToFit="1"/>
    </xf>
    <xf numFmtId="0" fontId="0" fillId="39" borderId="13" xfId="0" applyFill="1" applyBorder="1" applyAlignment="1">
      <alignment horizontal="center" vertical="center" shrinkToFit="1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9" borderId="42" xfId="0" applyFill="1" applyBorder="1" applyAlignment="1">
      <alignment vertical="center" shrinkToFit="1"/>
    </xf>
    <xf numFmtId="0" fontId="0" fillId="39" borderId="43" xfId="0" applyFill="1" applyBorder="1" applyAlignment="1">
      <alignment vertical="center" shrinkToFit="1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31" fillId="34" borderId="22" xfId="0" applyFont="1" applyFill="1" applyBorder="1" applyAlignment="1">
      <alignment horizontal="center" vertical="center" textRotation="255" shrinkToFit="1"/>
    </xf>
    <xf numFmtId="0" fontId="31" fillId="34" borderId="22" xfId="0" applyFont="1" applyFill="1" applyBorder="1" applyAlignment="1">
      <alignment horizontal="center" vertical="center"/>
    </xf>
    <xf numFmtId="0" fontId="31" fillId="34" borderId="12" xfId="0" applyFont="1" applyFill="1" applyBorder="1" applyAlignment="1">
      <alignment horizontal="center" vertical="center" shrinkToFit="1"/>
    </xf>
    <xf numFmtId="0" fontId="31" fillId="3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1" fillId="40" borderId="12" xfId="0" applyFont="1" applyFill="1" applyBorder="1" applyAlignment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31" fillId="40" borderId="27" xfId="0" applyFont="1" applyFill="1" applyBorder="1" applyAlignment="1">
      <alignment horizontal="center" vertical="center"/>
    </xf>
    <xf numFmtId="0" fontId="31" fillId="34" borderId="49" xfId="0" applyFont="1" applyFill="1" applyBorder="1" applyAlignment="1">
      <alignment horizontal="center" vertical="top" textRotation="255" shrinkToFit="1"/>
    </xf>
    <xf numFmtId="0" fontId="0" fillId="0" borderId="21" xfId="0" applyBorder="1" applyAlignment="1">
      <alignment horizontal="center" vertical="top" textRotation="255" shrinkToFit="1"/>
    </xf>
    <xf numFmtId="0" fontId="0" fillId="0" borderId="50" xfId="0" applyBorder="1" applyAlignment="1">
      <alignment horizontal="center" vertical="top" textRotation="255" shrinkToFit="1"/>
    </xf>
    <xf numFmtId="0" fontId="31" fillId="35" borderId="30" xfId="0" applyFont="1" applyFill="1" applyBorder="1" applyAlignment="1">
      <alignment horizontal="center" vertical="top" textRotation="255" shrinkToFit="1"/>
    </xf>
    <xf numFmtId="0" fontId="0" fillId="35" borderId="31" xfId="0" applyFill="1" applyBorder="1" applyAlignment="1">
      <alignment horizontal="center" vertical="top" textRotation="255" shrinkToFit="1"/>
    </xf>
    <xf numFmtId="0" fontId="0" fillId="35" borderId="32" xfId="0" applyFill="1" applyBorder="1" applyAlignment="1">
      <alignment horizontal="center" vertical="top" textRotation="255" shrinkToFit="1"/>
    </xf>
    <xf numFmtId="0" fontId="31" fillId="36" borderId="30" xfId="0" applyFont="1" applyFill="1" applyBorder="1" applyAlignment="1">
      <alignment horizontal="center" vertical="top" textRotation="255" shrinkToFit="1"/>
    </xf>
    <xf numFmtId="0" fontId="0" fillId="36" borderId="31" xfId="0" applyFill="1" applyBorder="1" applyAlignment="1">
      <alignment horizontal="center" vertical="top" textRotation="255" shrinkToFit="1"/>
    </xf>
    <xf numFmtId="0" fontId="0" fillId="36" borderId="32" xfId="0" applyFill="1" applyBorder="1" applyAlignment="1">
      <alignment horizontal="center" vertical="top" textRotation="255" shrinkToFit="1"/>
    </xf>
    <xf numFmtId="0" fontId="31" fillId="35" borderId="34" xfId="0" applyFont="1" applyFill="1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31" fillId="34" borderId="22" xfId="0" applyFont="1" applyFill="1" applyBorder="1" applyAlignment="1">
      <alignment horizontal="center" vertical="center" textRotation="255"/>
    </xf>
    <xf numFmtId="0" fontId="35" fillId="41" borderId="52" xfId="0" applyFont="1" applyFill="1" applyBorder="1" applyAlignment="1">
      <alignment horizontal="center" vertical="center"/>
    </xf>
    <xf numFmtId="0" fontId="35" fillId="41" borderId="0" xfId="0" applyFont="1" applyFill="1" applyBorder="1" applyAlignment="1">
      <alignment horizontal="center" vertical="center"/>
    </xf>
    <xf numFmtId="0" fontId="35" fillId="41" borderId="53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 textRotation="255" shrinkToFit="1"/>
    </xf>
    <xf numFmtId="0" fontId="35" fillId="41" borderId="54" xfId="0" applyFont="1" applyFill="1" applyBorder="1" applyAlignment="1">
      <alignment horizontal="center" vertical="center"/>
    </xf>
    <xf numFmtId="0" fontId="35" fillId="41" borderId="55" xfId="0" applyFont="1" applyFill="1" applyBorder="1" applyAlignment="1">
      <alignment horizontal="center" vertical="center"/>
    </xf>
    <xf numFmtId="0" fontId="35" fillId="41" borderId="56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 textRotation="255" shrinkToFit="1"/>
    </xf>
    <xf numFmtId="0" fontId="0" fillId="35" borderId="22" xfId="0" applyFill="1" applyBorder="1" applyAlignment="1">
      <alignment horizontal="center" vertical="center" textRotation="255" shrinkToFit="1"/>
    </xf>
    <xf numFmtId="0" fontId="0" fillId="36" borderId="22" xfId="0" applyFill="1" applyBorder="1" applyAlignment="1">
      <alignment horizontal="center" vertical="center" textRotation="255" shrinkToFit="1"/>
    </xf>
    <xf numFmtId="0" fontId="31" fillId="34" borderId="12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3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67" xfId="0" applyFont="1" applyBorder="1" applyAlignment="1">
      <alignment horizontal="left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left" vertical="center" shrinkToFit="1"/>
    </xf>
    <xf numFmtId="0" fontId="3" fillId="0" borderId="37" xfId="0" applyNumberFormat="1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2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4" xfId="0" applyFont="1" applyBorder="1" applyAlignment="1">
      <alignment horizontal="left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23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3" fillId="0" borderId="23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6" fillId="40" borderId="78" xfId="0" applyFont="1" applyFill="1" applyBorder="1" applyAlignment="1">
      <alignment horizontal="center" vertical="center" wrapText="1"/>
    </xf>
    <xf numFmtId="0" fontId="36" fillId="40" borderId="79" xfId="0" applyFont="1" applyFill="1" applyBorder="1" applyAlignment="1">
      <alignment horizontal="center" vertical="center" wrapText="1"/>
    </xf>
    <xf numFmtId="0" fontId="36" fillId="40" borderId="16" xfId="0" applyFont="1" applyFill="1" applyBorder="1" applyAlignment="1">
      <alignment horizontal="center" vertical="center" wrapText="1"/>
    </xf>
    <xf numFmtId="0" fontId="36" fillId="40" borderId="18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7" fillId="0" borderId="2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indent="1" shrinkToFit="1"/>
    </xf>
    <xf numFmtId="0" fontId="3" fillId="0" borderId="82" xfId="0" applyFont="1" applyBorder="1" applyAlignment="1">
      <alignment horizontal="center" shrinkToFit="1"/>
    </xf>
    <xf numFmtId="0" fontId="3" fillId="0" borderId="83" xfId="0" applyFont="1" applyBorder="1" applyAlignment="1">
      <alignment horizont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wrapText="1" shrinkToFit="1"/>
    </xf>
    <xf numFmtId="0" fontId="3" fillId="0" borderId="85" xfId="0" applyFont="1" applyBorder="1" applyAlignment="1">
      <alignment horizontal="center" vertical="center" wrapText="1" shrinkToFit="1"/>
    </xf>
    <xf numFmtId="0" fontId="3" fillId="0" borderId="35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7" fillId="0" borderId="23" xfId="0" applyFont="1" applyBorder="1" applyAlignment="1">
      <alignment horizontal="center" vertical="center" shrinkToFit="1"/>
    </xf>
    <xf numFmtId="0" fontId="23" fillId="0" borderId="87" xfId="61" applyFont="1" applyFill="1" applyBorder="1" applyAlignment="1">
      <alignment horizontal="distributed" vertical="center"/>
      <protection/>
    </xf>
    <xf numFmtId="0" fontId="0" fillId="0" borderId="10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3" fillId="0" borderId="88" xfId="61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0" fillId="0" borderId="90" xfId="61" applyFont="1" applyFill="1" applyBorder="1" applyAlignment="1">
      <alignment horizontal="left" vertical="center" shrinkToFit="1"/>
      <protection/>
    </xf>
    <xf numFmtId="0" fontId="38" fillId="0" borderId="13" xfId="0" applyFont="1" applyBorder="1" applyAlignment="1">
      <alignment horizontal="left" vertical="center" shrinkToFit="1"/>
    </xf>
    <xf numFmtId="0" fontId="38" fillId="0" borderId="91" xfId="0" applyFont="1" applyBorder="1" applyAlignment="1">
      <alignment horizontal="left" vertical="center" shrinkToFit="1"/>
    </xf>
    <xf numFmtId="0" fontId="24" fillId="0" borderId="13" xfId="61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24" fillId="0" borderId="76" xfId="61" applyFont="1" applyFill="1" applyBorder="1" applyAlignment="1">
      <alignment horizontal="center" vertical="center" shrinkToFit="1"/>
      <protection/>
    </xf>
    <xf numFmtId="0" fontId="25" fillId="0" borderId="17" xfId="61" applyFont="1" applyBorder="1" applyAlignment="1">
      <alignment horizontal="center" vertical="center" shrinkToFit="1"/>
      <protection/>
    </xf>
    <xf numFmtId="0" fontId="25" fillId="0" borderId="18" xfId="61" applyFont="1" applyBorder="1" applyAlignment="1">
      <alignment horizontal="center" vertical="center" shrinkToFit="1"/>
      <protection/>
    </xf>
    <xf numFmtId="0" fontId="20" fillId="0" borderId="78" xfId="61" applyFont="1" applyFill="1" applyBorder="1" applyAlignment="1">
      <alignment vertical="center" shrinkToFit="1"/>
      <protection/>
    </xf>
    <xf numFmtId="0" fontId="6" fillId="0" borderId="10" xfId="61" applyBorder="1" applyAlignment="1">
      <alignment/>
      <protection/>
    </xf>
    <xf numFmtId="0" fontId="6" fillId="0" borderId="79" xfId="61" applyBorder="1" applyAlignment="1">
      <alignment/>
      <protection/>
    </xf>
    <xf numFmtId="0" fontId="24" fillId="0" borderId="49" xfId="61" applyFont="1" applyFill="1" applyBorder="1" applyAlignment="1">
      <alignment horizontal="center" vertical="center" shrinkToFit="1"/>
      <protection/>
    </xf>
    <xf numFmtId="0" fontId="25" fillId="0" borderId="69" xfId="61" applyFont="1" applyBorder="1" applyAlignment="1">
      <alignment horizontal="center" vertical="center" shrinkToFit="1"/>
      <protection/>
    </xf>
    <xf numFmtId="0" fontId="25" fillId="0" borderId="92" xfId="61" applyFont="1" applyBorder="1" applyAlignment="1">
      <alignment horizontal="center" vertical="center" shrinkToFit="1"/>
      <protection/>
    </xf>
    <xf numFmtId="0" fontId="11" fillId="0" borderId="93" xfId="61" applyFont="1" applyFill="1" applyBorder="1" applyAlignment="1">
      <alignment horizontal="center" vertical="center" shrinkToFit="1"/>
      <protection/>
    </xf>
    <xf numFmtId="0" fontId="6" fillId="0" borderId="94" xfId="61" applyBorder="1" applyAlignment="1">
      <alignment horizontal="center" vertical="center"/>
      <protection/>
    </xf>
    <xf numFmtId="0" fontId="24" fillId="0" borderId="21" xfId="61" applyFont="1" applyFill="1" applyBorder="1" applyAlignment="1">
      <alignment horizontal="center" vertical="center" shrinkToFit="1"/>
      <protection/>
    </xf>
    <xf numFmtId="0" fontId="25" fillId="0" borderId="0" xfId="61" applyFont="1" applyBorder="1" applyAlignment="1">
      <alignment horizontal="center" vertical="center" shrinkToFit="1"/>
      <protection/>
    </xf>
    <xf numFmtId="0" fontId="25" fillId="0" borderId="15" xfId="61" applyFont="1" applyBorder="1" applyAlignment="1">
      <alignment horizontal="center" vertical="center" shrinkToFit="1"/>
      <protection/>
    </xf>
    <xf numFmtId="0" fontId="20" fillId="0" borderId="14" xfId="61" applyFont="1" applyFill="1" applyBorder="1" applyAlignment="1">
      <alignment vertical="center" shrinkToFit="1"/>
      <protection/>
    </xf>
    <xf numFmtId="0" fontId="6" fillId="0" borderId="0" xfId="61" applyBorder="1" applyAlignment="1">
      <alignment/>
      <protection/>
    </xf>
    <xf numFmtId="0" fontId="6" fillId="0" borderId="15" xfId="61" applyBorder="1" applyAlignment="1">
      <alignment/>
      <protection/>
    </xf>
    <xf numFmtId="0" fontId="20" fillId="0" borderId="16" xfId="61" applyFont="1" applyFill="1" applyBorder="1" applyAlignment="1">
      <alignment vertical="center" shrinkToFit="1"/>
      <protection/>
    </xf>
    <xf numFmtId="0" fontId="6" fillId="0" borderId="17" xfId="61" applyBorder="1" applyAlignment="1">
      <alignment vertical="center" shrinkToFit="1"/>
      <protection/>
    </xf>
    <xf numFmtId="0" fontId="6" fillId="0" borderId="18" xfId="61" applyBorder="1" applyAlignment="1">
      <alignment vertical="center" shrinkToFit="1"/>
      <protection/>
    </xf>
    <xf numFmtId="0" fontId="30" fillId="0" borderId="12" xfId="61" applyFont="1" applyFill="1" applyBorder="1" applyAlignment="1">
      <alignment horizontal="center" vertical="center" shrinkToFit="1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19" fillId="0" borderId="27" xfId="61" applyFont="1" applyBorder="1" applyAlignment="1">
      <alignment horizontal="center" vertical="center" shrinkToFit="1"/>
      <protection/>
    </xf>
    <xf numFmtId="0" fontId="24" fillId="0" borderId="80" xfId="61" applyFont="1" applyBorder="1" applyAlignment="1">
      <alignment horizontal="center" vertical="center" shrinkToFit="1"/>
      <protection/>
    </xf>
    <xf numFmtId="0" fontId="24" fillId="0" borderId="95" xfId="61" applyFont="1" applyBorder="1" applyAlignment="1">
      <alignment horizontal="center" vertical="center" shrinkToFit="1"/>
      <protection/>
    </xf>
    <xf numFmtId="0" fontId="11" fillId="0" borderId="96" xfId="61" applyFont="1" applyFill="1" applyBorder="1" applyAlignment="1">
      <alignment horizontal="center" vertical="center" shrinkToFit="1"/>
      <protection/>
    </xf>
    <xf numFmtId="0" fontId="6" fillId="0" borderId="69" xfId="61" applyBorder="1" applyAlignment="1">
      <alignment horizontal="center" vertical="center" shrinkToFit="1"/>
      <protection/>
    </xf>
    <xf numFmtId="0" fontId="6" fillId="0" borderId="24" xfId="61" applyBorder="1" applyAlignment="1">
      <alignment horizontal="center" vertical="center" shrinkToFit="1"/>
      <protection/>
    </xf>
    <xf numFmtId="0" fontId="6" fillId="0" borderId="17" xfId="61" applyBorder="1" applyAlignment="1">
      <alignment horizontal="center" vertical="center" shrinkToFit="1"/>
      <protection/>
    </xf>
    <xf numFmtId="0" fontId="6" fillId="0" borderId="77" xfId="61" applyBorder="1" applyAlignment="1">
      <alignment horizontal="center" vertical="center" shrinkToFit="1"/>
      <protection/>
    </xf>
    <xf numFmtId="0" fontId="11" fillId="0" borderId="34" xfId="61" applyFont="1" applyBorder="1" applyAlignment="1">
      <alignment horizontal="center" vertical="center" shrinkToFit="1"/>
      <protection/>
    </xf>
    <xf numFmtId="0" fontId="6" fillId="0" borderId="94" xfId="61" applyBorder="1" applyAlignment="1">
      <alignment horizontal="center" vertical="center" shrinkToFit="1"/>
      <protection/>
    </xf>
    <xf numFmtId="0" fontId="6" fillId="0" borderId="97" xfId="61" applyBorder="1" applyAlignment="1">
      <alignment horizontal="center" vertical="center" shrinkToFit="1"/>
      <protection/>
    </xf>
    <xf numFmtId="0" fontId="6" fillId="0" borderId="98" xfId="61" applyBorder="1" applyAlignment="1">
      <alignment horizontal="center" vertical="center"/>
      <protection/>
    </xf>
    <xf numFmtId="0" fontId="23" fillId="0" borderId="78" xfId="61" applyFont="1" applyFill="1" applyBorder="1" applyAlignment="1">
      <alignment horizontal="left" vertical="top"/>
      <protection/>
    </xf>
    <xf numFmtId="0" fontId="6" fillId="0" borderId="10" xfId="61" applyBorder="1" applyAlignment="1">
      <alignment horizontal="left" vertical="top"/>
      <protection/>
    </xf>
    <xf numFmtId="0" fontId="6" fillId="0" borderId="79" xfId="61" applyBorder="1" applyAlignment="1">
      <alignment horizontal="left" vertical="top"/>
      <protection/>
    </xf>
    <xf numFmtId="0" fontId="6" fillId="0" borderId="14" xfId="61" applyBorder="1" applyAlignment="1">
      <alignment horizontal="left" vertical="top"/>
      <protection/>
    </xf>
    <xf numFmtId="0" fontId="6" fillId="0" borderId="0" xfId="61" applyBorder="1" applyAlignment="1">
      <alignment horizontal="left" vertical="top"/>
      <protection/>
    </xf>
    <xf numFmtId="0" fontId="6" fillId="0" borderId="15" xfId="61" applyBorder="1" applyAlignment="1">
      <alignment horizontal="left" vertical="top"/>
      <protection/>
    </xf>
    <xf numFmtId="0" fontId="11" fillId="0" borderId="85" xfId="61" applyFont="1" applyBorder="1" applyAlignment="1">
      <alignment horizontal="center" vertical="center" shrinkToFit="1"/>
      <protection/>
    </xf>
    <xf numFmtId="0" fontId="30" fillId="0" borderId="50" xfId="61" applyFont="1" applyFill="1" applyBorder="1" applyAlignment="1">
      <alignment horizontal="center" vertical="center" shrinkToFit="1"/>
      <protection/>
    </xf>
    <xf numFmtId="0" fontId="19" fillId="0" borderId="11" xfId="61" applyFont="1" applyBorder="1" applyAlignment="1">
      <alignment horizontal="center" vertical="center" shrinkToFit="1"/>
      <protection/>
    </xf>
    <xf numFmtId="0" fontId="19" fillId="0" borderId="99" xfId="61" applyFont="1" applyBorder="1" applyAlignment="1">
      <alignment horizontal="center" vertical="center" shrinkToFit="1"/>
      <protection/>
    </xf>
    <xf numFmtId="0" fontId="24" fillId="0" borderId="100" xfId="61" applyFont="1" applyBorder="1" applyAlignment="1">
      <alignment horizontal="center" vertical="center" shrinkToFit="1"/>
      <protection/>
    </xf>
    <xf numFmtId="0" fontId="24" fillId="0" borderId="101" xfId="61" applyFont="1" applyBorder="1" applyAlignment="1">
      <alignment horizontal="center" vertical="center" shrinkToFit="1"/>
      <protection/>
    </xf>
    <xf numFmtId="0" fontId="11" fillId="0" borderId="14" xfId="61" applyFont="1" applyFill="1" applyBorder="1" applyAlignment="1">
      <alignment horizontal="center" vertical="center" shrinkToFit="1"/>
      <protection/>
    </xf>
    <xf numFmtId="0" fontId="6" fillId="0" borderId="0" xfId="61" applyBorder="1" applyAlignment="1">
      <alignment horizontal="center" vertical="center" shrinkToFit="1"/>
      <protection/>
    </xf>
    <xf numFmtId="0" fontId="6" fillId="0" borderId="75" xfId="61" applyBorder="1" applyAlignment="1">
      <alignment horizontal="center" vertical="center" shrinkToFit="1"/>
      <protection/>
    </xf>
    <xf numFmtId="0" fontId="6" fillId="0" borderId="14" xfId="61" applyBorder="1" applyAlignment="1">
      <alignment horizontal="center" vertical="center" shrinkToFit="1"/>
      <protection/>
    </xf>
    <xf numFmtId="0" fontId="11" fillId="0" borderId="51" xfId="61" applyFont="1" applyBorder="1" applyAlignment="1">
      <alignment horizontal="center" vertical="center" shrinkToFit="1"/>
      <protection/>
    </xf>
    <xf numFmtId="0" fontId="11" fillId="0" borderId="102" xfId="61" applyFont="1" applyFill="1" applyBorder="1" applyAlignment="1">
      <alignment horizontal="center" vertical="center" shrinkToFit="1"/>
      <protection/>
    </xf>
    <xf numFmtId="0" fontId="24" fillId="0" borderId="32" xfId="61" applyFont="1" applyFill="1" applyBorder="1" applyAlignment="1">
      <alignment horizontal="center" vertical="center" shrinkToFit="1"/>
      <protection/>
    </xf>
    <xf numFmtId="0" fontId="24" fillId="0" borderId="23" xfId="61" applyFont="1" applyFill="1" applyBorder="1" applyAlignment="1">
      <alignment horizontal="center" vertical="center" shrinkToFit="1"/>
      <protection/>
    </xf>
    <xf numFmtId="0" fontId="24" fillId="0" borderId="64" xfId="61" applyFont="1" applyFill="1" applyBorder="1" applyAlignment="1">
      <alignment horizontal="center" vertical="center" shrinkToFit="1"/>
      <protection/>
    </xf>
    <xf numFmtId="0" fontId="24" fillId="0" borderId="22" xfId="61" applyFont="1" applyFill="1" applyBorder="1" applyAlignment="1">
      <alignment horizontal="center" vertical="center" shrinkToFit="1"/>
      <protection/>
    </xf>
    <xf numFmtId="0" fontId="24" fillId="0" borderId="12" xfId="61" applyFont="1" applyFill="1" applyBorder="1" applyAlignment="1">
      <alignment horizontal="left" vertical="center" shrinkToFit="1"/>
      <protection/>
    </xf>
    <xf numFmtId="0" fontId="24" fillId="0" borderId="13" xfId="61" applyFont="1" applyFill="1" applyBorder="1" applyAlignment="1">
      <alignment horizontal="left" vertical="center" shrinkToFit="1"/>
      <protection/>
    </xf>
    <xf numFmtId="0" fontId="24" fillId="0" borderId="27" xfId="61" applyFont="1" applyFill="1" applyBorder="1" applyAlignment="1">
      <alignment horizontal="left" vertical="center" shrinkToFit="1"/>
      <protection/>
    </xf>
    <xf numFmtId="0" fontId="24" fillId="0" borderId="13" xfId="61" applyFont="1" applyBorder="1" applyAlignment="1">
      <alignment horizontal="center" vertical="center" shrinkToFit="1"/>
      <protection/>
    </xf>
    <xf numFmtId="0" fontId="24" fillId="0" borderId="91" xfId="61" applyFont="1" applyBorder="1" applyAlignment="1">
      <alignment horizontal="center" vertical="center" shrinkToFit="1"/>
      <protection/>
    </xf>
    <xf numFmtId="0" fontId="11" fillId="0" borderId="78" xfId="61" applyFont="1" applyFill="1" applyBorder="1" applyAlignment="1">
      <alignment horizontal="center" vertical="top" textRotation="255" wrapText="1" indent="1" shrinkToFit="1"/>
      <protection/>
    </xf>
    <xf numFmtId="0" fontId="10" fillId="0" borderId="10" xfId="61" applyFont="1" applyBorder="1" applyAlignment="1">
      <alignment horizontal="center" vertical="top" textRotation="255" wrapText="1" indent="1" shrinkToFit="1"/>
      <protection/>
    </xf>
    <xf numFmtId="0" fontId="10" fillId="0" borderId="63" xfId="61" applyFont="1" applyBorder="1" applyAlignment="1">
      <alignment horizontal="center" vertical="top" textRotation="255" wrapText="1" indent="1" shrinkToFit="1"/>
      <protection/>
    </xf>
    <xf numFmtId="0" fontId="10" fillId="0" borderId="14" xfId="61" applyFont="1" applyBorder="1" applyAlignment="1">
      <alignment horizontal="center" vertical="top" textRotation="255" wrapText="1" indent="1" shrinkToFit="1"/>
      <protection/>
    </xf>
    <xf numFmtId="0" fontId="10" fillId="0" borderId="0" xfId="61" applyFont="1" applyBorder="1" applyAlignment="1">
      <alignment horizontal="center" vertical="top" textRotation="255" wrapText="1" indent="1" shrinkToFit="1"/>
      <protection/>
    </xf>
    <xf numFmtId="0" fontId="10" fillId="0" borderId="75" xfId="61" applyFont="1" applyBorder="1" applyAlignment="1">
      <alignment horizontal="center" vertical="top" textRotation="255" wrapText="1" indent="1" shrinkToFit="1"/>
      <protection/>
    </xf>
    <xf numFmtId="0" fontId="24" fillId="0" borderId="31" xfId="61" applyFont="1" applyFill="1" applyBorder="1" applyAlignment="1">
      <alignment horizontal="center" vertical="center" shrinkToFit="1"/>
      <protection/>
    </xf>
    <xf numFmtId="0" fontId="24" fillId="0" borderId="12" xfId="61" applyFont="1" applyFill="1" applyBorder="1" applyAlignment="1">
      <alignment horizontal="center" vertical="center" shrinkToFit="1"/>
      <protection/>
    </xf>
    <xf numFmtId="0" fontId="23" fillId="0" borderId="78" xfId="61" applyFont="1" applyFill="1" applyBorder="1" applyAlignment="1">
      <alignment horizontal="center" vertical="center" shrinkToFit="1"/>
      <protection/>
    </xf>
    <xf numFmtId="0" fontId="23" fillId="0" borderId="10" xfId="61" applyFont="1" applyFill="1" applyBorder="1" applyAlignment="1">
      <alignment horizontal="center" vertical="center" shrinkToFit="1"/>
      <protection/>
    </xf>
    <xf numFmtId="0" fontId="23" fillId="0" borderId="103" xfId="61" applyFont="1" applyBorder="1" applyAlignment="1">
      <alignment horizontal="center" vertical="center" shrinkToFit="1"/>
      <protection/>
    </xf>
    <xf numFmtId="0" fontId="23" fillId="0" borderId="11" xfId="61" applyFont="1" applyBorder="1" applyAlignment="1">
      <alignment horizontal="center" vertical="center" shrinkToFit="1"/>
      <protection/>
    </xf>
    <xf numFmtId="0" fontId="23" fillId="0" borderId="87" xfId="61" applyFont="1" applyFill="1" applyBorder="1" applyAlignment="1">
      <alignment horizontal="center" vertical="center" shrinkToFit="1"/>
      <protection/>
    </xf>
    <xf numFmtId="0" fontId="23" fillId="0" borderId="63" xfId="61" applyFont="1" applyFill="1" applyBorder="1" applyAlignment="1">
      <alignment horizontal="center" vertical="center" shrinkToFit="1"/>
      <protection/>
    </xf>
    <xf numFmtId="0" fontId="23" fillId="0" borderId="50" xfId="61" applyFont="1" applyBorder="1" applyAlignment="1">
      <alignment horizontal="center" vertical="center" shrinkToFit="1"/>
      <protection/>
    </xf>
    <xf numFmtId="0" fontId="23" fillId="0" borderId="99" xfId="61" applyFont="1" applyBorder="1" applyAlignment="1">
      <alignment horizontal="center" vertical="center" shrinkToFit="1"/>
      <protection/>
    </xf>
    <xf numFmtId="0" fontId="23" fillId="0" borderId="10" xfId="61" applyFont="1" applyFill="1" applyBorder="1" applyAlignment="1">
      <alignment horizontal="distributed" vertical="center"/>
      <protection/>
    </xf>
    <xf numFmtId="0" fontId="23" fillId="0" borderId="63" xfId="61" applyFont="1" applyFill="1" applyBorder="1" applyAlignment="1">
      <alignment horizontal="distributed" vertical="center"/>
      <protection/>
    </xf>
    <xf numFmtId="0" fontId="23" fillId="0" borderId="50" xfId="61" applyFont="1" applyBorder="1" applyAlignment="1">
      <alignment horizontal="distributed" vertical="center"/>
      <protection/>
    </xf>
    <xf numFmtId="0" fontId="23" fillId="0" borderId="11" xfId="61" applyFont="1" applyBorder="1" applyAlignment="1">
      <alignment horizontal="distributed" vertical="center"/>
      <protection/>
    </xf>
    <xf numFmtId="0" fontId="23" fillId="0" borderId="99" xfId="61" applyFont="1" applyBorder="1" applyAlignment="1">
      <alignment horizontal="distributed" vertical="center"/>
      <protection/>
    </xf>
    <xf numFmtId="0" fontId="20" fillId="0" borderId="0" xfId="61" applyFont="1" applyFill="1" applyBorder="1" applyAlignment="1">
      <alignment horizontal="left" wrapText="1" shrinkToFit="1"/>
      <protection/>
    </xf>
    <xf numFmtId="0" fontId="21" fillId="0" borderId="0" xfId="61" applyFont="1" applyAlignment="1">
      <alignment horizontal="left"/>
      <protection/>
    </xf>
    <xf numFmtId="0" fontId="22" fillId="0" borderId="0" xfId="61" applyFont="1" applyFill="1" applyBorder="1" applyAlignment="1">
      <alignment horizontal="left" vertical="center" shrinkToFit="1"/>
      <protection/>
    </xf>
    <xf numFmtId="0" fontId="6" fillId="0" borderId="0" xfId="61" applyAlignment="1">
      <alignment horizontal="left" vertical="center" shrinkToFit="1"/>
      <protection/>
    </xf>
    <xf numFmtId="0" fontId="17" fillId="0" borderId="17" xfId="61" applyFont="1" applyFill="1" applyBorder="1" applyAlignment="1">
      <alignment horizontal="left" vertical="center" shrinkToFit="1"/>
      <protection/>
    </xf>
    <xf numFmtId="0" fontId="6" fillId="0" borderId="17" xfId="61" applyBorder="1" applyAlignment="1">
      <alignment horizontal="left" vertical="center" shrinkToFit="1"/>
      <protection/>
    </xf>
    <xf numFmtId="0" fontId="9" fillId="0" borderId="104" xfId="61" applyFont="1" applyFill="1" applyBorder="1" applyAlignment="1">
      <alignment horizontal="center" vertical="center" shrinkToFit="1"/>
      <protection/>
    </xf>
    <xf numFmtId="0" fontId="9" fillId="0" borderId="105" xfId="61" applyFont="1" applyBorder="1" applyAlignment="1">
      <alignment horizontal="center" vertical="center" shrinkToFit="1"/>
      <protection/>
    </xf>
    <xf numFmtId="0" fontId="9" fillId="0" borderId="106" xfId="61" applyFont="1" applyBorder="1" applyAlignment="1">
      <alignment horizontal="center" vertical="center" shrinkToFit="1"/>
      <protection/>
    </xf>
    <xf numFmtId="0" fontId="11" fillId="0" borderId="11" xfId="61" applyFont="1" applyFill="1" applyBorder="1" applyAlignment="1">
      <alignment horizontal="left" shrinkToFit="1"/>
      <protection/>
    </xf>
    <xf numFmtId="0" fontId="11" fillId="0" borderId="11" xfId="61" applyFont="1" applyBorder="1" applyAlignment="1">
      <alignment horizontal="left" shrinkToFit="1"/>
      <protection/>
    </xf>
    <xf numFmtId="0" fontId="15" fillId="0" borderId="0" xfId="61" applyFont="1" applyFill="1" applyAlignment="1">
      <alignment horizontal="center" vertical="center" shrinkToFit="1"/>
      <protection/>
    </xf>
    <xf numFmtId="0" fontId="16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チャレンジ大会参加申込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219075</xdr:colOff>
      <xdr:row>34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724650" y="8296275"/>
          <a:ext cx="21907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33</xdr:row>
      <xdr:rowOff>381000</xdr:rowOff>
    </xdr:from>
    <xdr:to>
      <xdr:col>19</xdr:col>
      <xdr:colOff>76200</xdr:colOff>
      <xdr:row>34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29400" y="9277350"/>
          <a:ext cx="22860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0"/>
  <sheetViews>
    <sheetView tabSelected="1" zoomScale="90" zoomScaleNormal="90" zoomScalePageLayoutView="0" workbookViewId="0" topLeftCell="A1">
      <selection activeCell="G9" sqref="G9"/>
    </sheetView>
  </sheetViews>
  <sheetFormatPr defaultColWidth="9.140625" defaultRowHeight="19.5" customHeight="1"/>
  <cols>
    <col min="1" max="1" width="6.421875" style="33" customWidth="1"/>
    <col min="2" max="2" width="3.28125" style="33" customWidth="1"/>
    <col min="3" max="3" width="4.140625" style="33" customWidth="1"/>
    <col min="4" max="4" width="4.140625" style="33" hidden="1" customWidth="1"/>
    <col min="5" max="5" width="5.421875" style="33" customWidth="1"/>
    <col min="6" max="6" width="7.8515625" style="33" customWidth="1"/>
    <col min="7" max="7" width="30.421875" style="33" customWidth="1"/>
    <col min="8" max="8" width="18.421875" style="33" customWidth="1"/>
    <col min="9" max="9" width="6.57421875" style="33" customWidth="1"/>
    <col min="10" max="10" width="9.00390625" style="33" customWidth="1"/>
    <col min="11" max="11" width="10.57421875" style="33" customWidth="1"/>
    <col min="12" max="16384" width="9.00390625" style="33" customWidth="1"/>
  </cols>
  <sheetData>
    <row r="1" spans="2:7" ht="19.5" customHeight="1">
      <c r="B1" s="122" t="s">
        <v>121</v>
      </c>
      <c r="C1" s="123"/>
      <c r="D1" s="123"/>
      <c r="E1" s="123"/>
      <c r="F1" s="123"/>
      <c r="G1" s="124"/>
    </row>
    <row r="2" spans="2:7" ht="19.5" customHeight="1" thickBot="1">
      <c r="B2" s="126" t="s">
        <v>98</v>
      </c>
      <c r="C2" s="127"/>
      <c r="D2" s="127"/>
      <c r="E2" s="127"/>
      <c r="F2" s="127"/>
      <c r="G2" s="128"/>
    </row>
    <row r="3" ht="19.5" customHeight="1" thickTop="1"/>
    <row r="4" spans="2:8" ht="19.5" customHeight="1">
      <c r="B4" s="132" t="s">
        <v>123</v>
      </c>
      <c r="C4" s="133"/>
      <c r="D4" s="133"/>
      <c r="E4" s="133"/>
      <c r="F4" s="134"/>
      <c r="G4" s="45"/>
      <c r="H4" s="34"/>
    </row>
    <row r="5" spans="2:8" ht="19.5" customHeight="1">
      <c r="B5" s="38"/>
      <c r="C5" s="38"/>
      <c r="D5" s="38"/>
      <c r="E5" s="38"/>
      <c r="F5" s="38"/>
      <c r="G5" s="39"/>
      <c r="H5" s="35"/>
    </row>
    <row r="6" spans="2:8" ht="19.5" customHeight="1">
      <c r="B6" s="129" t="s">
        <v>111</v>
      </c>
      <c r="C6" s="102" t="s">
        <v>97</v>
      </c>
      <c r="D6" s="103"/>
      <c r="E6" s="104"/>
      <c r="F6" s="105"/>
      <c r="G6" s="40" t="s">
        <v>140</v>
      </c>
      <c r="H6" s="77"/>
    </row>
    <row r="7" spans="2:8" ht="19.5" customHeight="1">
      <c r="B7" s="130"/>
      <c r="C7" s="102" t="s">
        <v>70</v>
      </c>
      <c r="D7" s="103"/>
      <c r="E7" s="104"/>
      <c r="F7" s="105"/>
      <c r="G7" s="40"/>
      <c r="H7" s="35"/>
    </row>
    <row r="8" spans="2:8" ht="19.5" customHeight="1">
      <c r="B8" s="125" t="s">
        <v>112</v>
      </c>
      <c r="C8" s="102" t="s">
        <v>97</v>
      </c>
      <c r="D8" s="103"/>
      <c r="E8" s="104"/>
      <c r="F8" s="105"/>
      <c r="G8" s="40" t="s">
        <v>140</v>
      </c>
      <c r="H8" s="76"/>
    </row>
    <row r="9" spans="2:8" ht="19.5" customHeight="1">
      <c r="B9" s="131"/>
      <c r="C9" s="102" t="s">
        <v>70</v>
      </c>
      <c r="D9" s="103"/>
      <c r="E9" s="104"/>
      <c r="F9" s="105"/>
      <c r="G9" s="40"/>
      <c r="H9" s="35"/>
    </row>
    <row r="10" spans="2:8" ht="19.5" customHeight="1">
      <c r="B10" s="35"/>
      <c r="C10" s="35"/>
      <c r="D10" s="35"/>
      <c r="E10" s="35"/>
      <c r="F10" s="35"/>
      <c r="G10" s="43"/>
      <c r="H10" s="35"/>
    </row>
    <row r="11" spans="2:8" ht="19.5" customHeight="1">
      <c r="B11" s="106" t="s">
        <v>113</v>
      </c>
      <c r="C11" s="107"/>
      <c r="D11" s="107"/>
      <c r="E11" s="107"/>
      <c r="F11" s="108"/>
      <c r="G11" s="40"/>
      <c r="H11" s="35"/>
    </row>
    <row r="12" spans="2:8" ht="19.5" customHeight="1">
      <c r="B12" s="106" t="s">
        <v>114</v>
      </c>
      <c r="C12" s="107"/>
      <c r="D12" s="107"/>
      <c r="E12" s="107"/>
      <c r="F12" s="108"/>
      <c r="G12" s="40"/>
      <c r="H12" s="35"/>
    </row>
    <row r="13" spans="2:8" ht="19.5" customHeight="1">
      <c r="B13" s="118" t="s">
        <v>109</v>
      </c>
      <c r="C13" s="101" t="s">
        <v>38</v>
      </c>
      <c r="D13" s="101"/>
      <c r="E13" s="101"/>
      <c r="F13" s="101"/>
      <c r="G13" s="40"/>
      <c r="H13" s="35"/>
    </row>
    <row r="14" spans="2:15" ht="19.5" customHeight="1">
      <c r="B14" s="119"/>
      <c r="C14" s="101" t="s">
        <v>37</v>
      </c>
      <c r="D14" s="101"/>
      <c r="E14" s="101"/>
      <c r="F14" s="101"/>
      <c r="G14" s="40"/>
      <c r="H14" s="36" t="s">
        <v>51</v>
      </c>
      <c r="M14" s="33" t="s">
        <v>47</v>
      </c>
      <c r="N14" s="33" t="s">
        <v>71</v>
      </c>
      <c r="O14" s="33" t="s">
        <v>89</v>
      </c>
    </row>
    <row r="15" spans="2:15" ht="19.5" customHeight="1">
      <c r="B15" s="119"/>
      <c r="C15" s="101" t="s">
        <v>41</v>
      </c>
      <c r="D15" s="101"/>
      <c r="E15" s="101"/>
      <c r="F15" s="101"/>
      <c r="G15" s="40"/>
      <c r="H15" s="36" t="s">
        <v>50</v>
      </c>
      <c r="M15" s="33" t="s">
        <v>48</v>
      </c>
      <c r="N15" s="33" t="s">
        <v>72</v>
      </c>
      <c r="O15" s="33" t="s">
        <v>90</v>
      </c>
    </row>
    <row r="16" spans="2:15" ht="19.5" customHeight="1">
      <c r="B16" s="119"/>
      <c r="C16" s="101" t="s">
        <v>39</v>
      </c>
      <c r="D16" s="101"/>
      <c r="E16" s="101"/>
      <c r="F16" s="101"/>
      <c r="G16" s="40"/>
      <c r="H16" s="35"/>
      <c r="M16" s="33" t="s">
        <v>49</v>
      </c>
      <c r="N16" s="33" t="s">
        <v>73</v>
      </c>
      <c r="O16" s="33" t="s">
        <v>91</v>
      </c>
    </row>
    <row r="17" spans="2:14" ht="19.5" customHeight="1">
      <c r="B17" s="120"/>
      <c r="C17" s="101" t="s">
        <v>40</v>
      </c>
      <c r="D17" s="101"/>
      <c r="E17" s="101"/>
      <c r="F17" s="101"/>
      <c r="G17" s="40"/>
      <c r="H17" s="36" t="s">
        <v>50</v>
      </c>
      <c r="N17" s="33" t="s">
        <v>74</v>
      </c>
    </row>
    <row r="18" spans="2:14" ht="19.5" customHeight="1">
      <c r="B18" s="125" t="s">
        <v>110</v>
      </c>
      <c r="C18" s="101" t="s">
        <v>38</v>
      </c>
      <c r="D18" s="101"/>
      <c r="E18" s="101"/>
      <c r="F18" s="101"/>
      <c r="G18" s="40"/>
      <c r="H18" s="35"/>
      <c r="N18" s="33" t="s">
        <v>75</v>
      </c>
    </row>
    <row r="19" spans="2:14" ht="19.5" customHeight="1">
      <c r="B19" s="125"/>
      <c r="C19" s="101" t="s">
        <v>37</v>
      </c>
      <c r="D19" s="101"/>
      <c r="E19" s="101"/>
      <c r="F19" s="101"/>
      <c r="G19" s="40"/>
      <c r="H19" s="36" t="s">
        <v>51</v>
      </c>
      <c r="N19" s="33" t="s">
        <v>76</v>
      </c>
    </row>
    <row r="20" spans="2:14" ht="19.5" customHeight="1">
      <c r="B20" s="125"/>
      <c r="C20" s="101" t="s">
        <v>41</v>
      </c>
      <c r="D20" s="101"/>
      <c r="E20" s="101"/>
      <c r="F20" s="101"/>
      <c r="G20" s="40"/>
      <c r="H20" s="36" t="s">
        <v>50</v>
      </c>
      <c r="N20" s="33" t="s">
        <v>77</v>
      </c>
    </row>
    <row r="21" spans="2:14" ht="19.5" customHeight="1">
      <c r="B21" s="125"/>
      <c r="C21" s="101" t="s">
        <v>39</v>
      </c>
      <c r="D21" s="101"/>
      <c r="E21" s="101"/>
      <c r="F21" s="101"/>
      <c r="G21" s="40"/>
      <c r="H21" s="35"/>
      <c r="N21" s="33" t="s">
        <v>78</v>
      </c>
    </row>
    <row r="22" spans="2:14" ht="19.5" customHeight="1">
      <c r="B22" s="125"/>
      <c r="C22" s="101" t="s">
        <v>40</v>
      </c>
      <c r="D22" s="101"/>
      <c r="E22" s="101"/>
      <c r="F22" s="101"/>
      <c r="G22" s="40"/>
      <c r="H22" s="36" t="s">
        <v>50</v>
      </c>
      <c r="N22" s="33" t="s">
        <v>79</v>
      </c>
    </row>
    <row r="23" spans="2:14" ht="19.5" customHeight="1">
      <c r="B23" s="100" t="s">
        <v>42</v>
      </c>
      <c r="C23" s="101" t="s">
        <v>43</v>
      </c>
      <c r="D23" s="101"/>
      <c r="E23" s="101"/>
      <c r="F23" s="101"/>
      <c r="G23" s="40"/>
      <c r="H23" s="35"/>
      <c r="N23" s="33" t="s">
        <v>80</v>
      </c>
    </row>
    <row r="24" spans="2:8" ht="19.5" customHeight="1">
      <c r="B24" s="100"/>
      <c r="C24" s="101" t="s">
        <v>44</v>
      </c>
      <c r="D24" s="101"/>
      <c r="E24" s="101"/>
      <c r="F24" s="101"/>
      <c r="G24" s="40"/>
      <c r="H24" s="35"/>
    </row>
    <row r="25" spans="2:7" ht="19.5" customHeight="1">
      <c r="B25" s="121" t="s">
        <v>67</v>
      </c>
      <c r="C25" s="101" t="s">
        <v>38</v>
      </c>
      <c r="D25" s="101"/>
      <c r="E25" s="101"/>
      <c r="F25" s="101"/>
      <c r="G25" s="40"/>
    </row>
    <row r="26" spans="2:7" ht="19.5" customHeight="1">
      <c r="B26" s="121"/>
      <c r="C26" s="101" t="s">
        <v>44</v>
      </c>
      <c r="D26" s="101"/>
      <c r="E26" s="101"/>
      <c r="F26" s="101"/>
      <c r="G26" s="40"/>
    </row>
    <row r="27" spans="2:7" ht="19.5" customHeight="1">
      <c r="B27" s="100" t="s">
        <v>45</v>
      </c>
      <c r="C27" s="101" t="s">
        <v>38</v>
      </c>
      <c r="D27" s="101"/>
      <c r="E27" s="101"/>
      <c r="F27" s="101"/>
      <c r="G27" s="40"/>
    </row>
    <row r="28" spans="2:7" ht="19.5" customHeight="1">
      <c r="B28" s="100"/>
      <c r="C28" s="101" t="s">
        <v>44</v>
      </c>
      <c r="D28" s="101"/>
      <c r="E28" s="101"/>
      <c r="F28" s="101"/>
      <c r="G28" s="40"/>
    </row>
    <row r="29" spans="2:8" ht="19.5" customHeight="1">
      <c r="B29" s="100"/>
      <c r="C29" s="101" t="s">
        <v>46</v>
      </c>
      <c r="D29" s="101"/>
      <c r="E29" s="101"/>
      <c r="F29" s="101"/>
      <c r="G29" s="40"/>
      <c r="H29" s="36" t="s">
        <v>52</v>
      </c>
    </row>
    <row r="30" ht="19.5" customHeight="1">
      <c r="G30" s="44"/>
    </row>
    <row r="31" spans="2:8" ht="19.5" customHeight="1">
      <c r="B31" s="100" t="s">
        <v>62</v>
      </c>
      <c r="C31" s="101" t="s">
        <v>53</v>
      </c>
      <c r="D31" s="53"/>
      <c r="E31" s="101" t="s">
        <v>54</v>
      </c>
      <c r="F31" s="52" t="s">
        <v>56</v>
      </c>
      <c r="G31" s="40"/>
      <c r="H31" s="36" t="s">
        <v>61</v>
      </c>
    </row>
    <row r="32" spans="2:8" ht="19.5" customHeight="1">
      <c r="B32" s="100"/>
      <c r="C32" s="101"/>
      <c r="D32" s="53"/>
      <c r="E32" s="101"/>
      <c r="F32" s="52" t="s">
        <v>57</v>
      </c>
      <c r="G32" s="40"/>
      <c r="H32" s="36"/>
    </row>
    <row r="33" spans="2:8" ht="19.5" customHeight="1">
      <c r="B33" s="100"/>
      <c r="C33" s="101"/>
      <c r="D33" s="53"/>
      <c r="E33" s="101"/>
      <c r="F33" s="52" t="s">
        <v>58</v>
      </c>
      <c r="G33" s="40"/>
      <c r="H33" s="36"/>
    </row>
    <row r="34" spans="2:8" ht="19.5" customHeight="1">
      <c r="B34" s="100"/>
      <c r="C34" s="101"/>
      <c r="D34" s="53"/>
      <c r="E34" s="101" t="s">
        <v>55</v>
      </c>
      <c r="F34" s="52" t="s">
        <v>56</v>
      </c>
      <c r="G34" s="40"/>
      <c r="H34" s="36"/>
    </row>
    <row r="35" spans="2:7" ht="19.5" customHeight="1">
      <c r="B35" s="100"/>
      <c r="C35" s="101"/>
      <c r="D35" s="53"/>
      <c r="E35" s="101"/>
      <c r="F35" s="52" t="s">
        <v>57</v>
      </c>
      <c r="G35" s="40"/>
    </row>
    <row r="36" spans="2:7" ht="19.5" customHeight="1">
      <c r="B36" s="100"/>
      <c r="C36" s="101"/>
      <c r="D36" s="53"/>
      <c r="E36" s="101"/>
      <c r="F36" s="52" t="s">
        <v>58</v>
      </c>
      <c r="G36" s="40"/>
    </row>
    <row r="37" spans="2:8" ht="19.5" customHeight="1">
      <c r="B37" s="100"/>
      <c r="C37" s="101" t="s">
        <v>59</v>
      </c>
      <c r="D37" s="53"/>
      <c r="E37" s="101" t="s">
        <v>54</v>
      </c>
      <c r="F37" s="52" t="s">
        <v>56</v>
      </c>
      <c r="G37" s="40"/>
      <c r="H37" s="36" t="s">
        <v>60</v>
      </c>
    </row>
    <row r="38" spans="2:7" ht="19.5" customHeight="1">
      <c r="B38" s="100"/>
      <c r="C38" s="101"/>
      <c r="D38" s="53"/>
      <c r="E38" s="101"/>
      <c r="F38" s="52" t="s">
        <v>57</v>
      </c>
      <c r="G38" s="40"/>
    </row>
    <row r="39" spans="2:7" ht="19.5" customHeight="1">
      <c r="B39" s="100"/>
      <c r="C39" s="101"/>
      <c r="D39" s="53"/>
      <c r="E39" s="101"/>
      <c r="F39" s="52" t="s">
        <v>58</v>
      </c>
      <c r="G39" s="40"/>
    </row>
    <row r="40" spans="2:7" ht="19.5" customHeight="1">
      <c r="B40" s="100"/>
      <c r="C40" s="101"/>
      <c r="D40" s="53"/>
      <c r="E40" s="101" t="s">
        <v>55</v>
      </c>
      <c r="F40" s="52" t="s">
        <v>56</v>
      </c>
      <c r="G40" s="40"/>
    </row>
    <row r="41" spans="2:7" ht="19.5" customHeight="1">
      <c r="B41" s="100"/>
      <c r="C41" s="101"/>
      <c r="D41" s="53"/>
      <c r="E41" s="101"/>
      <c r="F41" s="52" t="s">
        <v>57</v>
      </c>
      <c r="G41" s="40"/>
    </row>
    <row r="42" spans="2:7" ht="19.5" customHeight="1">
      <c r="B42" s="100"/>
      <c r="C42" s="101"/>
      <c r="D42" s="53"/>
      <c r="E42" s="101"/>
      <c r="F42" s="52" t="s">
        <v>58</v>
      </c>
      <c r="G42" s="40"/>
    </row>
    <row r="43" ht="19.5" customHeight="1">
      <c r="E43" s="36"/>
    </row>
    <row r="44" spans="2:11" ht="19.5" customHeight="1" thickBot="1">
      <c r="B44" s="109" t="s">
        <v>68</v>
      </c>
      <c r="C44" s="54"/>
      <c r="D44" s="54"/>
      <c r="E44" s="79" t="s">
        <v>124</v>
      </c>
      <c r="F44" s="79" t="s">
        <v>63</v>
      </c>
      <c r="G44" s="79" t="s">
        <v>69</v>
      </c>
      <c r="H44" s="79" t="s">
        <v>64</v>
      </c>
      <c r="I44" s="79" t="s">
        <v>65</v>
      </c>
      <c r="J44" s="79" t="s">
        <v>37</v>
      </c>
      <c r="K44" s="79" t="s">
        <v>66</v>
      </c>
    </row>
    <row r="45" spans="2:12" ht="19.5" customHeight="1">
      <c r="B45" s="110"/>
      <c r="C45" s="112" t="s">
        <v>111</v>
      </c>
      <c r="D45" s="80">
        <f>100+E45</f>
        <v>100</v>
      </c>
      <c r="E45" s="81"/>
      <c r="F45" s="81"/>
      <c r="G45" s="81"/>
      <c r="H45" s="81"/>
      <c r="I45" s="81"/>
      <c r="J45" s="81"/>
      <c r="K45" s="82"/>
      <c r="L45" s="56" t="s">
        <v>81</v>
      </c>
    </row>
    <row r="46" spans="2:12" ht="19.5" customHeight="1">
      <c r="B46" s="110"/>
      <c r="C46" s="113"/>
      <c r="D46" s="58">
        <f aca="true" t="shared" si="0" ref="D46:D62">100+E46</f>
        <v>100</v>
      </c>
      <c r="E46" s="37"/>
      <c r="F46" s="37"/>
      <c r="G46" s="37"/>
      <c r="H46" s="37"/>
      <c r="I46" s="37"/>
      <c r="J46" s="37"/>
      <c r="K46" s="83"/>
      <c r="L46" s="56" t="s">
        <v>103</v>
      </c>
    </row>
    <row r="47" spans="2:12" ht="19.5" customHeight="1">
      <c r="B47" s="110"/>
      <c r="C47" s="113"/>
      <c r="D47" s="58">
        <f t="shared" si="0"/>
        <v>100</v>
      </c>
      <c r="E47" s="37"/>
      <c r="F47" s="37"/>
      <c r="G47" s="37"/>
      <c r="H47" s="37"/>
      <c r="I47" s="37"/>
      <c r="J47" s="37"/>
      <c r="K47" s="83"/>
      <c r="L47" s="36" t="s">
        <v>82</v>
      </c>
    </row>
    <row r="48" spans="2:12" ht="19.5" customHeight="1">
      <c r="B48" s="110"/>
      <c r="C48" s="113"/>
      <c r="D48" s="58">
        <f t="shared" si="0"/>
        <v>100</v>
      </c>
      <c r="E48" s="37"/>
      <c r="F48" s="37"/>
      <c r="G48" s="37"/>
      <c r="H48" s="37"/>
      <c r="I48" s="37"/>
      <c r="J48" s="37"/>
      <c r="K48" s="83"/>
      <c r="L48" s="36" t="s">
        <v>84</v>
      </c>
    </row>
    <row r="49" spans="2:12" ht="19.5" customHeight="1">
      <c r="B49" s="110"/>
      <c r="C49" s="113"/>
      <c r="D49" s="58">
        <f t="shared" si="0"/>
        <v>100</v>
      </c>
      <c r="E49" s="37"/>
      <c r="F49" s="37"/>
      <c r="G49" s="37"/>
      <c r="H49" s="37"/>
      <c r="I49" s="37"/>
      <c r="J49" s="37"/>
      <c r="K49" s="83"/>
      <c r="L49" s="36" t="s">
        <v>83</v>
      </c>
    </row>
    <row r="50" spans="2:12" ht="19.5" customHeight="1">
      <c r="B50" s="110"/>
      <c r="C50" s="113"/>
      <c r="D50" s="58">
        <f t="shared" si="0"/>
        <v>100</v>
      </c>
      <c r="E50" s="37"/>
      <c r="F50" s="37"/>
      <c r="G50" s="37"/>
      <c r="H50" s="37"/>
      <c r="I50" s="37"/>
      <c r="J50" s="37"/>
      <c r="K50" s="83"/>
      <c r="L50" s="36" t="s">
        <v>85</v>
      </c>
    </row>
    <row r="51" spans="2:12" ht="19.5" customHeight="1">
      <c r="B51" s="110"/>
      <c r="C51" s="113"/>
      <c r="D51" s="58">
        <f t="shared" si="0"/>
        <v>100</v>
      </c>
      <c r="E51" s="37"/>
      <c r="F51" s="37"/>
      <c r="G51" s="37"/>
      <c r="H51" s="37"/>
      <c r="I51" s="37"/>
      <c r="J51" s="37"/>
      <c r="K51" s="83"/>
      <c r="L51" s="36" t="s">
        <v>86</v>
      </c>
    </row>
    <row r="52" spans="2:12" ht="19.5" customHeight="1">
      <c r="B52" s="110"/>
      <c r="C52" s="113"/>
      <c r="D52" s="58">
        <f t="shared" si="0"/>
        <v>100</v>
      </c>
      <c r="E52" s="37"/>
      <c r="F52" s="37"/>
      <c r="G52" s="37"/>
      <c r="H52" s="37"/>
      <c r="I52" s="37"/>
      <c r="J52" s="37"/>
      <c r="K52" s="83"/>
      <c r="L52" s="36"/>
    </row>
    <row r="53" spans="2:12" ht="19.5" customHeight="1">
      <c r="B53" s="110"/>
      <c r="C53" s="113"/>
      <c r="D53" s="58">
        <f t="shared" si="0"/>
        <v>100</v>
      </c>
      <c r="E53" s="37"/>
      <c r="F53" s="37"/>
      <c r="G53" s="37"/>
      <c r="H53" s="37"/>
      <c r="I53" s="37"/>
      <c r="J53" s="37"/>
      <c r="K53" s="83"/>
      <c r="L53" s="78" t="s">
        <v>137</v>
      </c>
    </row>
    <row r="54" spans="2:12" ht="19.5" customHeight="1">
      <c r="B54" s="110"/>
      <c r="C54" s="113"/>
      <c r="D54" s="58">
        <f t="shared" si="0"/>
        <v>100</v>
      </c>
      <c r="E54" s="37"/>
      <c r="F54" s="37"/>
      <c r="G54" s="37"/>
      <c r="H54" s="37"/>
      <c r="I54" s="37"/>
      <c r="J54" s="37"/>
      <c r="K54" s="83"/>
      <c r="L54" s="36"/>
    </row>
    <row r="55" spans="2:12" ht="19.5" customHeight="1">
      <c r="B55" s="110"/>
      <c r="C55" s="113"/>
      <c r="D55" s="58">
        <f t="shared" si="0"/>
        <v>100</v>
      </c>
      <c r="E55" s="37"/>
      <c r="F55" s="37"/>
      <c r="G55" s="37"/>
      <c r="H55" s="37"/>
      <c r="I55" s="37"/>
      <c r="J55" s="37"/>
      <c r="K55" s="83"/>
      <c r="L55" s="36"/>
    </row>
    <row r="56" spans="2:12" ht="19.5" customHeight="1">
      <c r="B56" s="110"/>
      <c r="C56" s="113"/>
      <c r="D56" s="58">
        <f t="shared" si="0"/>
        <v>100</v>
      </c>
      <c r="E56" s="37"/>
      <c r="F56" s="37"/>
      <c r="G56" s="37"/>
      <c r="H56" s="37"/>
      <c r="I56" s="37"/>
      <c r="J56" s="37"/>
      <c r="K56" s="83"/>
      <c r="L56" s="36" t="s">
        <v>87</v>
      </c>
    </row>
    <row r="57" spans="2:12" ht="19.5" customHeight="1">
      <c r="B57" s="110"/>
      <c r="C57" s="113"/>
      <c r="D57" s="58">
        <f t="shared" si="0"/>
        <v>100</v>
      </c>
      <c r="E57" s="37"/>
      <c r="F57" s="37"/>
      <c r="G57" s="37"/>
      <c r="H57" s="37"/>
      <c r="I57" s="37"/>
      <c r="J57" s="37"/>
      <c r="K57" s="83"/>
      <c r="L57" s="36" t="s">
        <v>88</v>
      </c>
    </row>
    <row r="58" spans="2:12" ht="19.5" customHeight="1">
      <c r="B58" s="110"/>
      <c r="C58" s="113"/>
      <c r="D58" s="58">
        <f t="shared" si="0"/>
        <v>100</v>
      </c>
      <c r="E58" s="37"/>
      <c r="F58" s="37"/>
      <c r="G58" s="37"/>
      <c r="H58" s="37"/>
      <c r="I58" s="37"/>
      <c r="J58" s="37"/>
      <c r="K58" s="83"/>
      <c r="L58" s="36"/>
    </row>
    <row r="59" spans="2:12" ht="19.5" customHeight="1">
      <c r="B59" s="110"/>
      <c r="C59" s="113"/>
      <c r="D59" s="58">
        <f t="shared" si="0"/>
        <v>100</v>
      </c>
      <c r="E59" s="37"/>
      <c r="F59" s="37"/>
      <c r="G59" s="37"/>
      <c r="H59" s="37"/>
      <c r="I59" s="37"/>
      <c r="J59" s="37"/>
      <c r="K59" s="83"/>
      <c r="L59" s="36"/>
    </row>
    <row r="60" spans="2:12" ht="19.5" customHeight="1">
      <c r="B60" s="110"/>
      <c r="C60" s="113"/>
      <c r="D60" s="58">
        <f t="shared" si="0"/>
        <v>100</v>
      </c>
      <c r="E60" s="37"/>
      <c r="F60" s="37"/>
      <c r="G60" s="37"/>
      <c r="H60" s="37"/>
      <c r="I60" s="37"/>
      <c r="J60" s="37"/>
      <c r="K60" s="83"/>
      <c r="L60" s="36"/>
    </row>
    <row r="61" spans="2:12" ht="19.5" customHeight="1">
      <c r="B61" s="110"/>
      <c r="C61" s="113"/>
      <c r="D61" s="58">
        <f t="shared" si="0"/>
        <v>100</v>
      </c>
      <c r="E61" s="37"/>
      <c r="F61" s="37"/>
      <c r="G61" s="37"/>
      <c r="H61" s="37"/>
      <c r="I61" s="37"/>
      <c r="J61" s="37"/>
      <c r="K61" s="83"/>
      <c r="L61" s="36"/>
    </row>
    <row r="62" spans="2:12" ht="19.5" customHeight="1" thickBot="1">
      <c r="B62" s="110"/>
      <c r="C62" s="114"/>
      <c r="D62" s="84">
        <f t="shared" si="0"/>
        <v>100</v>
      </c>
      <c r="E62" s="85"/>
      <c r="F62" s="85"/>
      <c r="G62" s="85"/>
      <c r="H62" s="85"/>
      <c r="I62" s="85"/>
      <c r="J62" s="85"/>
      <c r="K62" s="86"/>
      <c r="L62" s="36"/>
    </row>
    <row r="63" spans="2:12" ht="19.5" customHeight="1">
      <c r="B63" s="110"/>
      <c r="C63" s="115" t="s">
        <v>112</v>
      </c>
      <c r="D63" s="87">
        <f>200+E63</f>
        <v>200</v>
      </c>
      <c r="E63" s="81"/>
      <c r="F63" s="81"/>
      <c r="G63" s="81"/>
      <c r="H63" s="81"/>
      <c r="I63" s="81"/>
      <c r="J63" s="81"/>
      <c r="K63" s="82"/>
      <c r="L63" s="36"/>
    </row>
    <row r="64" spans="2:12" ht="19.5" customHeight="1">
      <c r="B64" s="110"/>
      <c r="C64" s="116"/>
      <c r="D64" s="59">
        <f aca="true" t="shared" si="1" ref="D64:D80">200+E64</f>
        <v>200</v>
      </c>
      <c r="E64" s="37"/>
      <c r="F64" s="37"/>
      <c r="G64" s="37"/>
      <c r="H64" s="37"/>
      <c r="I64" s="37"/>
      <c r="J64" s="37"/>
      <c r="K64" s="83"/>
      <c r="L64" s="36"/>
    </row>
    <row r="65" spans="2:12" ht="19.5" customHeight="1">
      <c r="B65" s="110"/>
      <c r="C65" s="116"/>
      <c r="D65" s="59">
        <f t="shared" si="1"/>
        <v>200</v>
      </c>
      <c r="E65" s="37"/>
      <c r="F65" s="37"/>
      <c r="G65" s="37"/>
      <c r="H65" s="37"/>
      <c r="I65" s="37"/>
      <c r="J65" s="37"/>
      <c r="K65" s="83"/>
      <c r="L65" s="36"/>
    </row>
    <row r="66" spans="2:12" ht="19.5" customHeight="1">
      <c r="B66" s="110"/>
      <c r="C66" s="116"/>
      <c r="D66" s="59">
        <f t="shared" si="1"/>
        <v>200</v>
      </c>
      <c r="E66" s="37"/>
      <c r="F66" s="37"/>
      <c r="G66" s="37"/>
      <c r="H66" s="37"/>
      <c r="I66" s="37"/>
      <c r="J66" s="37"/>
      <c r="K66" s="83"/>
      <c r="L66" s="36"/>
    </row>
    <row r="67" spans="2:12" ht="19.5" customHeight="1">
      <c r="B67" s="110"/>
      <c r="C67" s="116"/>
      <c r="D67" s="59">
        <f t="shared" si="1"/>
        <v>200</v>
      </c>
      <c r="E67" s="37"/>
      <c r="F67" s="37"/>
      <c r="G67" s="37"/>
      <c r="H67" s="37"/>
      <c r="I67" s="37"/>
      <c r="J67" s="37"/>
      <c r="K67" s="83"/>
      <c r="L67" s="36"/>
    </row>
    <row r="68" spans="2:12" ht="19.5" customHeight="1">
      <c r="B68" s="110"/>
      <c r="C68" s="116"/>
      <c r="D68" s="59">
        <f t="shared" si="1"/>
        <v>200</v>
      </c>
      <c r="E68" s="37"/>
      <c r="F68" s="37"/>
      <c r="G68" s="37"/>
      <c r="H68" s="37"/>
      <c r="I68" s="37"/>
      <c r="J68" s="37"/>
      <c r="K68" s="83"/>
      <c r="L68" s="36"/>
    </row>
    <row r="69" spans="2:12" ht="19.5" customHeight="1">
      <c r="B69" s="110"/>
      <c r="C69" s="116"/>
      <c r="D69" s="59">
        <f t="shared" si="1"/>
        <v>200</v>
      </c>
      <c r="E69" s="37"/>
      <c r="F69" s="37"/>
      <c r="G69" s="37"/>
      <c r="H69" s="37"/>
      <c r="I69" s="37"/>
      <c r="J69" s="37"/>
      <c r="K69" s="83"/>
      <c r="L69" s="36"/>
    </row>
    <row r="70" spans="2:12" ht="19.5" customHeight="1">
      <c r="B70" s="110"/>
      <c r="C70" s="116"/>
      <c r="D70" s="59">
        <f t="shared" si="1"/>
        <v>200</v>
      </c>
      <c r="E70" s="37"/>
      <c r="F70" s="37"/>
      <c r="G70" s="37"/>
      <c r="H70" s="37"/>
      <c r="I70" s="37"/>
      <c r="J70" s="37"/>
      <c r="K70" s="83"/>
      <c r="L70" s="36"/>
    </row>
    <row r="71" spans="2:12" ht="19.5" customHeight="1">
      <c r="B71" s="110"/>
      <c r="C71" s="116"/>
      <c r="D71" s="59">
        <f t="shared" si="1"/>
        <v>200</v>
      </c>
      <c r="E71" s="37"/>
      <c r="F71" s="37"/>
      <c r="G71" s="37"/>
      <c r="H71" s="37"/>
      <c r="I71" s="37"/>
      <c r="J71" s="37"/>
      <c r="K71" s="83"/>
      <c r="L71" s="36"/>
    </row>
    <row r="72" spans="2:12" ht="19.5" customHeight="1">
      <c r="B72" s="110"/>
      <c r="C72" s="116"/>
      <c r="D72" s="59">
        <f t="shared" si="1"/>
        <v>200</v>
      </c>
      <c r="E72" s="37"/>
      <c r="F72" s="37"/>
      <c r="G72" s="37"/>
      <c r="H72" s="37"/>
      <c r="I72" s="37"/>
      <c r="J72" s="37"/>
      <c r="K72" s="83"/>
      <c r="L72" s="36"/>
    </row>
    <row r="73" spans="2:12" ht="19.5" customHeight="1">
      <c r="B73" s="110"/>
      <c r="C73" s="116"/>
      <c r="D73" s="59">
        <f t="shared" si="1"/>
        <v>200</v>
      </c>
      <c r="E73" s="37"/>
      <c r="F73" s="37"/>
      <c r="G73" s="37"/>
      <c r="H73" s="37"/>
      <c r="I73" s="37"/>
      <c r="J73" s="37"/>
      <c r="K73" s="83"/>
      <c r="L73" s="36"/>
    </row>
    <row r="74" spans="2:12" ht="19.5" customHeight="1">
      <c r="B74" s="110"/>
      <c r="C74" s="116"/>
      <c r="D74" s="59">
        <f t="shared" si="1"/>
        <v>200</v>
      </c>
      <c r="E74" s="37"/>
      <c r="F74" s="37"/>
      <c r="G74" s="37"/>
      <c r="H74" s="37"/>
      <c r="I74" s="37"/>
      <c r="J74" s="37"/>
      <c r="K74" s="83"/>
      <c r="L74" s="36"/>
    </row>
    <row r="75" spans="2:12" ht="19.5" customHeight="1">
      <c r="B75" s="110"/>
      <c r="C75" s="116"/>
      <c r="D75" s="59">
        <f t="shared" si="1"/>
        <v>200</v>
      </c>
      <c r="E75" s="37"/>
      <c r="F75" s="37"/>
      <c r="G75" s="37"/>
      <c r="H75" s="37"/>
      <c r="I75" s="37"/>
      <c r="J75" s="37"/>
      <c r="K75" s="83"/>
      <c r="L75" s="36"/>
    </row>
    <row r="76" spans="2:11" ht="19.5" customHeight="1">
      <c r="B76" s="110"/>
      <c r="C76" s="116"/>
      <c r="D76" s="59">
        <f t="shared" si="1"/>
        <v>200</v>
      </c>
      <c r="E76" s="37"/>
      <c r="F76" s="37"/>
      <c r="G76" s="37"/>
      <c r="H76" s="37"/>
      <c r="I76" s="37"/>
      <c r="J76" s="37"/>
      <c r="K76" s="83"/>
    </row>
    <row r="77" spans="2:11" ht="19.5" customHeight="1">
      <c r="B77" s="110"/>
      <c r="C77" s="116"/>
      <c r="D77" s="59">
        <f t="shared" si="1"/>
        <v>200</v>
      </c>
      <c r="E77" s="37"/>
      <c r="F77" s="37"/>
      <c r="G77" s="37"/>
      <c r="H77" s="37"/>
      <c r="I77" s="37"/>
      <c r="J77" s="37"/>
      <c r="K77" s="83"/>
    </row>
    <row r="78" spans="2:11" ht="19.5" customHeight="1">
      <c r="B78" s="110"/>
      <c r="C78" s="116"/>
      <c r="D78" s="59">
        <f t="shared" si="1"/>
        <v>200</v>
      </c>
      <c r="E78" s="37"/>
      <c r="F78" s="37"/>
      <c r="G78" s="37"/>
      <c r="H78" s="37"/>
      <c r="I78" s="37"/>
      <c r="J78" s="37"/>
      <c r="K78" s="83"/>
    </row>
    <row r="79" spans="2:11" ht="19.5" customHeight="1">
      <c r="B79" s="110"/>
      <c r="C79" s="116"/>
      <c r="D79" s="59">
        <f t="shared" si="1"/>
        <v>200</v>
      </c>
      <c r="E79" s="37"/>
      <c r="F79" s="37"/>
      <c r="G79" s="37"/>
      <c r="H79" s="37"/>
      <c r="I79" s="37"/>
      <c r="J79" s="37"/>
      <c r="K79" s="83"/>
    </row>
    <row r="80" spans="2:11" ht="19.5" customHeight="1" thickBot="1">
      <c r="B80" s="111"/>
      <c r="C80" s="117"/>
      <c r="D80" s="88">
        <f t="shared" si="1"/>
        <v>200</v>
      </c>
      <c r="E80" s="85"/>
      <c r="F80" s="85"/>
      <c r="G80" s="85"/>
      <c r="H80" s="85"/>
      <c r="I80" s="85"/>
      <c r="J80" s="85"/>
      <c r="K80" s="86"/>
    </row>
  </sheetData>
  <sheetProtection/>
  <mergeCells count="43">
    <mergeCell ref="C13:F13"/>
    <mergeCell ref="C14:F14"/>
    <mergeCell ref="C15:F15"/>
    <mergeCell ref="C37:C42"/>
    <mergeCell ref="C25:F25"/>
    <mergeCell ref="C26:F26"/>
    <mergeCell ref="E40:E42"/>
    <mergeCell ref="B2:G2"/>
    <mergeCell ref="B6:B7"/>
    <mergeCell ref="B8:B9"/>
    <mergeCell ref="C6:F6"/>
    <mergeCell ref="C7:F7"/>
    <mergeCell ref="B4:F4"/>
    <mergeCell ref="B1:G1"/>
    <mergeCell ref="B23:B24"/>
    <mergeCell ref="C24:F24"/>
    <mergeCell ref="B18:B22"/>
    <mergeCell ref="C18:F18"/>
    <mergeCell ref="C19:F19"/>
    <mergeCell ref="C23:F23"/>
    <mergeCell ref="C20:F20"/>
    <mergeCell ref="C21:F21"/>
    <mergeCell ref="C22:F22"/>
    <mergeCell ref="B44:B80"/>
    <mergeCell ref="C45:C62"/>
    <mergeCell ref="C63:C80"/>
    <mergeCell ref="B13:B17"/>
    <mergeCell ref="B25:B26"/>
    <mergeCell ref="C27:F27"/>
    <mergeCell ref="C28:F28"/>
    <mergeCell ref="C31:C36"/>
    <mergeCell ref="C29:F29"/>
    <mergeCell ref="B27:B29"/>
    <mergeCell ref="B31:B42"/>
    <mergeCell ref="C16:F16"/>
    <mergeCell ref="C17:F17"/>
    <mergeCell ref="C8:F8"/>
    <mergeCell ref="C9:F9"/>
    <mergeCell ref="E31:E33"/>
    <mergeCell ref="E34:E36"/>
    <mergeCell ref="E37:E39"/>
    <mergeCell ref="B11:F11"/>
    <mergeCell ref="B12:F12"/>
  </mergeCells>
  <dataValidations count="3">
    <dataValidation type="list" allowBlank="1" showInputMessage="1" showErrorMessage="1" sqref="G29">
      <formula1>$M$14:$M$16</formula1>
    </dataValidation>
    <dataValidation type="list" allowBlank="1" showInputMessage="1" showErrorMessage="1" sqref="K45:K80">
      <formula1>$O$14:$O$16</formula1>
    </dataValidation>
    <dataValidation type="list" allowBlank="1" showInputMessage="1" showErrorMessage="1" sqref="F45:F80">
      <formula1>$N$14:$N$23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showZeros="0" zoomScalePageLayoutView="0" workbookViewId="0" topLeftCell="A1">
      <selection activeCell="E1" sqref="E1:X1"/>
    </sheetView>
  </sheetViews>
  <sheetFormatPr defaultColWidth="9.140625" defaultRowHeight="15"/>
  <cols>
    <col min="1" max="1" width="4.8515625" style="0" customWidth="1"/>
    <col min="2" max="2" width="4.7109375" style="0" customWidth="1"/>
    <col min="3" max="3" width="0.13671875" style="0" customWidth="1"/>
    <col min="4" max="4" width="4.8515625" style="0" customWidth="1"/>
    <col min="5" max="5" width="3.28125" style="0" customWidth="1"/>
    <col min="6" max="22" width="5.140625" style="0" customWidth="1"/>
    <col min="23" max="23" width="5.00390625" style="0" customWidth="1"/>
    <col min="24" max="24" width="5.140625" style="0" customWidth="1"/>
    <col min="25" max="25" width="11.8515625" style="0" customWidth="1"/>
    <col min="26" max="26" width="0.13671875" style="0" customWidth="1"/>
  </cols>
  <sheetData>
    <row r="1" spans="5:24" ht="21">
      <c r="E1" s="141" t="str">
        <f>'基礎データ'!B1&amp;"　参加申込書"</f>
        <v>熊本県中学校総合体育大会　サッカー競技　参加申込書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6:24" ht="21">
      <c r="F2" s="141" t="s">
        <v>105</v>
      </c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ht="7.5" customHeight="1" thickBot="1"/>
    <row r="4" spans="5:24" ht="19.5" customHeight="1">
      <c r="E4" s="156" t="s">
        <v>104</v>
      </c>
      <c r="F4" s="157"/>
      <c r="G4" s="157"/>
      <c r="H4" s="171">
        <f>IF('基礎データ'!G11=0,"",'基礎データ'!G11)</f>
      </c>
      <c r="I4" s="171"/>
      <c r="J4" s="171"/>
      <c r="K4" s="171"/>
      <c r="L4" s="171"/>
      <c r="M4" s="171"/>
      <c r="N4" s="171"/>
      <c r="O4" s="171"/>
      <c r="P4" s="172"/>
      <c r="Q4" s="135" t="s">
        <v>122</v>
      </c>
      <c r="R4" s="135"/>
      <c r="S4" s="135"/>
      <c r="T4" s="167">
        <f>IF('基礎データ'!G4=0,"",'基礎データ'!G4)</f>
      </c>
      <c r="U4" s="167"/>
      <c r="V4" s="167"/>
      <c r="W4" s="167"/>
      <c r="X4" s="168"/>
    </row>
    <row r="5" spans="5:24" ht="22.5" customHeight="1">
      <c r="E5" s="158"/>
      <c r="F5" s="159"/>
      <c r="G5" s="159"/>
      <c r="H5" s="197">
        <f>IF('基礎データ'!G12=0,"",'基礎データ'!G12)</f>
      </c>
      <c r="I5" s="198"/>
      <c r="J5" s="198"/>
      <c r="K5" s="198"/>
      <c r="L5" s="198"/>
      <c r="M5" s="198"/>
      <c r="N5" s="198"/>
      <c r="O5" s="198"/>
      <c r="P5" s="199"/>
      <c r="Q5" s="136"/>
      <c r="R5" s="136"/>
      <c r="S5" s="136"/>
      <c r="T5" s="169"/>
      <c r="U5" s="169"/>
      <c r="V5" s="169"/>
      <c r="W5" s="169"/>
      <c r="X5" s="170"/>
    </row>
    <row r="6" spans="5:24" ht="19.5" customHeight="1">
      <c r="E6" s="160" t="s">
        <v>23</v>
      </c>
      <c r="F6" s="161"/>
      <c r="G6" s="161"/>
      <c r="H6" s="200">
        <f>IF('基礎データ'!G15=0,"","〒"&amp;'基礎データ'!G15)</f>
      </c>
      <c r="I6" s="200"/>
      <c r="J6" s="200"/>
      <c r="K6" s="178">
        <f>IF('基礎データ'!G16=0,"",'基礎データ'!G16)</f>
      </c>
      <c r="L6" s="178"/>
      <c r="M6" s="178"/>
      <c r="N6" s="178"/>
      <c r="O6" s="178"/>
      <c r="P6" s="178"/>
      <c r="Q6" s="178"/>
      <c r="R6" s="178"/>
      <c r="S6" s="178"/>
      <c r="T6" s="178">
        <f>IF('基礎データ'!G17=0,"","☎ "&amp;'基礎データ'!G17)</f>
      </c>
      <c r="U6" s="178"/>
      <c r="V6" s="178"/>
      <c r="W6" s="178"/>
      <c r="X6" s="179"/>
    </row>
    <row r="7" spans="5:24" ht="19.5" customHeight="1">
      <c r="E7" s="162"/>
      <c r="F7" s="163"/>
      <c r="G7" s="163"/>
      <c r="H7" s="201">
        <f>IF('基礎データ'!G20=0,"","〒"&amp;'基礎データ'!G20)</f>
      </c>
      <c r="I7" s="201"/>
      <c r="J7" s="201"/>
      <c r="K7" s="190">
        <f>IF('基礎データ'!G21=0,"",'基礎データ'!G21)</f>
      </c>
      <c r="L7" s="190"/>
      <c r="M7" s="190"/>
      <c r="N7" s="190"/>
      <c r="O7" s="190"/>
      <c r="P7" s="190"/>
      <c r="Q7" s="190"/>
      <c r="R7" s="190"/>
      <c r="S7" s="190"/>
      <c r="T7" s="190">
        <f>IF('基礎データ'!G22=0,"","☎ "&amp;'基礎データ'!G22)</f>
      </c>
      <c r="U7" s="190"/>
      <c r="V7" s="190"/>
      <c r="W7" s="190"/>
      <c r="X7" s="191"/>
    </row>
    <row r="8" spans="5:24" ht="22.5" customHeight="1">
      <c r="E8" s="164" t="s">
        <v>24</v>
      </c>
      <c r="F8" s="136"/>
      <c r="G8" s="136"/>
      <c r="H8" s="136" t="s">
        <v>25</v>
      </c>
      <c r="I8" s="136"/>
      <c r="J8" s="136"/>
      <c r="K8" s="136">
        <f>IF('基礎データ'!G23=0,"",'基礎データ'!G23)</f>
      </c>
      <c r="L8" s="136"/>
      <c r="M8" s="136"/>
      <c r="N8" s="136" t="s">
        <v>26</v>
      </c>
      <c r="O8" s="136"/>
      <c r="P8" s="136"/>
      <c r="Q8" s="155">
        <f>IF('基礎データ'!G24=0,"",'基礎データ'!G24)</f>
      </c>
      <c r="R8" s="155"/>
      <c r="S8" s="155"/>
      <c r="T8" s="155"/>
      <c r="U8" s="155"/>
      <c r="V8" s="155"/>
      <c r="W8" s="155"/>
      <c r="X8" s="210"/>
    </row>
    <row r="9" spans="5:24" ht="19.5" customHeight="1">
      <c r="E9" s="160" t="s">
        <v>27</v>
      </c>
      <c r="F9" s="161"/>
      <c r="G9" s="161"/>
      <c r="H9" s="202">
        <f>IF('基礎データ'!G25=0,"",'基礎データ'!G25)</f>
      </c>
      <c r="I9" s="202"/>
      <c r="J9" s="202"/>
      <c r="K9" s="202"/>
      <c r="L9" s="202"/>
      <c r="M9" s="211" t="s">
        <v>129</v>
      </c>
      <c r="N9" s="212"/>
      <c r="O9" s="213"/>
      <c r="P9" s="202">
        <f>IF('基礎データ'!G27=0,"",'基礎データ'!G27)</f>
      </c>
      <c r="Q9" s="202"/>
      <c r="R9" s="202"/>
      <c r="S9" s="202"/>
      <c r="T9" s="202"/>
      <c r="U9" s="204" t="s">
        <v>125</v>
      </c>
      <c r="V9" s="204"/>
      <c r="W9" s="206">
        <f>IF('基礎データ'!G29=0,"",'基礎データ'!G29)</f>
      </c>
      <c r="X9" s="207"/>
    </row>
    <row r="10" spans="5:29" ht="22.5" customHeight="1" thickBot="1">
      <c r="E10" s="165"/>
      <c r="F10" s="166"/>
      <c r="G10" s="166"/>
      <c r="H10" s="203">
        <f>IF('基礎データ'!G26=0,"",'基礎データ'!G26)</f>
      </c>
      <c r="I10" s="203"/>
      <c r="J10" s="203"/>
      <c r="K10" s="203"/>
      <c r="L10" s="203"/>
      <c r="M10" s="214"/>
      <c r="N10" s="215"/>
      <c r="O10" s="216"/>
      <c r="P10" s="203">
        <f>IF('基礎データ'!G28=0,"",'基礎データ'!G28)</f>
      </c>
      <c r="Q10" s="203"/>
      <c r="R10" s="203"/>
      <c r="S10" s="203"/>
      <c r="T10" s="203"/>
      <c r="U10" s="205"/>
      <c r="V10" s="205"/>
      <c r="W10" s="208"/>
      <c r="X10" s="209"/>
      <c r="AA10" s="57"/>
      <c r="AB10" s="64"/>
      <c r="AC10" s="64"/>
    </row>
    <row r="11" spans="5:24" ht="19.5" customHeight="1">
      <c r="E11" s="156" t="s">
        <v>28</v>
      </c>
      <c r="F11" s="157"/>
      <c r="G11" s="157"/>
      <c r="H11" s="157"/>
      <c r="I11" s="135" t="s">
        <v>29</v>
      </c>
      <c r="J11" s="135"/>
      <c r="K11" s="135" t="s">
        <v>95</v>
      </c>
      <c r="L11" s="152"/>
      <c r="M11" s="138" t="s">
        <v>96</v>
      </c>
      <c r="N11" s="139"/>
      <c r="O11" s="140" t="s">
        <v>93</v>
      </c>
      <c r="P11" s="135"/>
      <c r="Q11" s="135" t="s">
        <v>30</v>
      </c>
      <c r="R11" s="135"/>
      <c r="S11" s="135" t="s">
        <v>95</v>
      </c>
      <c r="T11" s="152"/>
      <c r="U11" s="138" t="s">
        <v>96</v>
      </c>
      <c r="V11" s="139"/>
      <c r="W11" s="140" t="s">
        <v>93</v>
      </c>
      <c r="X11" s="146"/>
    </row>
    <row r="12" spans="5:24" ht="19.5" customHeight="1">
      <c r="E12" s="158"/>
      <c r="F12" s="159"/>
      <c r="G12" s="159"/>
      <c r="H12" s="159"/>
      <c r="I12" s="136" t="s">
        <v>92</v>
      </c>
      <c r="J12" s="136"/>
      <c r="K12" s="136">
        <f>IF('基礎データ'!$G31=0,"",'基礎データ'!$G31)</f>
      </c>
      <c r="L12" s="147"/>
      <c r="M12" s="148">
        <f>IF('基礎データ'!$G32=0,"",'基礎データ'!$G32)</f>
      </c>
      <c r="N12" s="149"/>
      <c r="O12" s="150">
        <f>IF('基礎データ'!$G33=0,"",'基礎データ'!$G33)</f>
      </c>
      <c r="P12" s="136"/>
      <c r="Q12" s="136" t="s">
        <v>92</v>
      </c>
      <c r="R12" s="136"/>
      <c r="S12" s="136">
        <f>IF('基礎データ'!$G34=0,"",'基礎データ'!$G34)</f>
      </c>
      <c r="T12" s="147"/>
      <c r="U12" s="148">
        <f>IF('基礎データ'!$G35=0,"",'基礎データ'!$G35)</f>
      </c>
      <c r="V12" s="149"/>
      <c r="W12" s="150">
        <f>IF('基礎データ'!$G36=0,"",'基礎データ'!$G36)</f>
      </c>
      <c r="X12" s="151"/>
    </row>
    <row r="13" spans="5:25" ht="19.5" customHeight="1" thickBot="1">
      <c r="E13" s="165"/>
      <c r="F13" s="166"/>
      <c r="G13" s="166"/>
      <c r="H13" s="166"/>
      <c r="I13" s="137" t="s">
        <v>34</v>
      </c>
      <c r="J13" s="137"/>
      <c r="K13" s="137">
        <f>IF('基礎データ'!$G37=0,"",'基礎データ'!$G37)</f>
      </c>
      <c r="L13" s="175"/>
      <c r="M13" s="176">
        <f>IF('基礎データ'!$G38=0,"",'基礎データ'!$G38)</f>
      </c>
      <c r="N13" s="177"/>
      <c r="O13" s="173">
        <f>IF('基礎データ'!$G39=0,"",'基礎データ'!$G39)</f>
      </c>
      <c r="P13" s="137"/>
      <c r="Q13" s="137" t="s">
        <v>94</v>
      </c>
      <c r="R13" s="137"/>
      <c r="S13" s="137">
        <f>IF('基礎データ'!$G40=0,"",'基礎データ'!$G40)</f>
      </c>
      <c r="T13" s="175"/>
      <c r="U13" s="176">
        <f>IF('基礎データ'!$G41=0,"",'基礎データ'!$G41)</f>
      </c>
      <c r="V13" s="177"/>
      <c r="W13" s="173">
        <f>IF('基礎データ'!$G42=0,"",'基礎データ'!$G42)</f>
      </c>
      <c r="X13" s="174"/>
      <c r="Y13" s="29"/>
    </row>
    <row r="14" spans="1:26" ht="19.5" customHeight="1">
      <c r="A14" s="93" t="s">
        <v>115</v>
      </c>
      <c r="B14" s="94" t="s">
        <v>31</v>
      </c>
      <c r="C14" s="89" t="s">
        <v>116</v>
      </c>
      <c r="D14" s="66"/>
      <c r="E14" s="68" t="s">
        <v>126</v>
      </c>
      <c r="F14" s="63" t="s">
        <v>31</v>
      </c>
      <c r="G14" s="153" t="s">
        <v>32</v>
      </c>
      <c r="H14" s="154"/>
      <c r="I14" s="153" t="s">
        <v>33</v>
      </c>
      <c r="J14" s="226"/>
      <c r="K14" s="226"/>
      <c r="L14" s="226"/>
      <c r="M14" s="154"/>
      <c r="N14" s="185" t="s">
        <v>128</v>
      </c>
      <c r="O14" s="185"/>
      <c r="P14" s="185"/>
      <c r="Q14" s="185"/>
      <c r="R14" s="185"/>
      <c r="S14" s="185" t="s">
        <v>127</v>
      </c>
      <c r="T14" s="185"/>
      <c r="U14" s="153" t="s">
        <v>101</v>
      </c>
      <c r="V14" s="154"/>
      <c r="W14" s="153" t="s">
        <v>100</v>
      </c>
      <c r="X14" s="180"/>
      <c r="Y14" s="29"/>
      <c r="Z14">
        <v>1</v>
      </c>
    </row>
    <row r="15" spans="1:26" ht="22.5" customHeight="1">
      <c r="A15" s="95"/>
      <c r="B15" s="60"/>
      <c r="C15" s="90">
        <f>A15*100+B15</f>
        <v>0</v>
      </c>
      <c r="D15" s="65"/>
      <c r="E15" s="69">
        <v>1</v>
      </c>
      <c r="F15" s="62">
        <f>IF(C15=0,"",VLOOKUP(C15,'基礎データ'!$D$45:$K$80,2,FALSE))</f>
      </c>
      <c r="G15" s="155">
        <f>IF(C15=0,"",VLOOKUP(C15,'基礎データ'!$D$45:$K$80,3,FALSE))</f>
      </c>
      <c r="H15" s="155" t="e">
        <f>IF(G15=0,"",VLOOKUP(G15,'基礎データ'!$D$45:$K$80,2))</f>
        <v>#N/A</v>
      </c>
      <c r="I15" s="187">
        <f>IF(C15=0,"",VLOOKUP(C15,'基礎データ'!$D$45:$K$80,4,FALSE))</f>
      </c>
      <c r="J15" s="188"/>
      <c r="K15" s="188"/>
      <c r="L15" s="188"/>
      <c r="M15" s="189"/>
      <c r="N15" s="142">
        <f>IF(C15=0,"",VLOOKUP(C15,'基礎データ'!$D$45:$K$80,5,FALSE))</f>
      </c>
      <c r="O15" s="142"/>
      <c r="P15" s="142"/>
      <c r="Q15" s="142"/>
      <c r="R15" s="142"/>
      <c r="S15" s="186">
        <f>IF(C15=0,"",VLOOKUP(C15,'基礎データ'!$D$45:$K$80,6,FALSE)&amp;"年")</f>
      </c>
      <c r="T15" s="186"/>
      <c r="U15" s="155">
        <f>IF(C15=0,"",VLOOKUP(C15,'基礎データ'!$D$45:$K$80,7,FALSE))</f>
      </c>
      <c r="V15" s="155" t="e">
        <f>IF(U15=0,"",VLOOKUP(U15,'基礎データ'!$D$45:$K$80,2))</f>
        <v>#N/A</v>
      </c>
      <c r="W15" s="181">
        <f>IF(C15=0,"",VLOOKUP(C15,'基礎データ'!$D$45:$K$80,8,FALSE))</f>
      </c>
      <c r="X15" s="182" t="e">
        <f>IF(W15=0,"",VLOOKUP(W15,'基礎データ'!$D$45:$K$80,2))</f>
        <v>#N/A</v>
      </c>
      <c r="Z15">
        <v>2</v>
      </c>
    </row>
    <row r="16" spans="1:24" ht="22.5" customHeight="1">
      <c r="A16" s="96"/>
      <c r="B16" s="97"/>
      <c r="C16" s="91">
        <f aca="true" t="shared" si="0" ref="C16:C32">A16*100+B16</f>
        <v>0</v>
      </c>
      <c r="D16" s="65"/>
      <c r="E16" s="69">
        <v>2</v>
      </c>
      <c r="F16" s="62">
        <f>IF(C16=0,"",VLOOKUP(C16,'基礎データ'!$D$45:$K$80,2,FALSE))</f>
      </c>
      <c r="G16" s="144">
        <f>IF(C16=0,"",VLOOKUP(C16,'基礎データ'!$D$45:$K$80,3,FALSE))</f>
      </c>
      <c r="H16" s="145" t="e">
        <f>IF(G16=0,"",VLOOKUP(G16,'基礎データ'!$D$45:$K$80,2))</f>
        <v>#N/A</v>
      </c>
      <c r="I16" s="187">
        <f>IF(C16=0,"",VLOOKUP(C16,'基礎データ'!$D$45:$K$80,4,FALSE))</f>
      </c>
      <c r="J16" s="188"/>
      <c r="K16" s="188"/>
      <c r="L16" s="188"/>
      <c r="M16" s="189"/>
      <c r="N16" s="142">
        <f>IF(C16=0,"",VLOOKUP(C16,'基礎データ'!$D$45:$K$80,5,FALSE))</f>
      </c>
      <c r="O16" s="142"/>
      <c r="P16" s="142"/>
      <c r="Q16" s="142"/>
      <c r="R16" s="142"/>
      <c r="S16" s="186">
        <f>IF(C16=0,"",VLOOKUP(C16,'基礎データ'!$D$45:$K$80,6,FALSE)&amp;"年")</f>
      </c>
      <c r="T16" s="186"/>
      <c r="U16" s="155">
        <f>IF(C16=0,"",VLOOKUP(C16,'基礎データ'!$D$45:$K$80,7,FALSE))</f>
      </c>
      <c r="V16" s="155" t="e">
        <f>IF(U16=0,"",VLOOKUP(U16,'基礎データ'!$D$45:$K$80,2))</f>
        <v>#N/A</v>
      </c>
      <c r="W16" s="183">
        <f>IF(C16=0,"",VLOOKUP(C16,'基礎データ'!$D$45:$K$80,8,FALSE))</f>
      </c>
      <c r="X16" s="184" t="e">
        <f>IF(W16=0,"",VLOOKUP(W16,'基礎データ'!$D$45:$K$80,2))</f>
        <v>#N/A</v>
      </c>
    </row>
    <row r="17" spans="1:24" ht="22.5" customHeight="1">
      <c r="A17" s="96"/>
      <c r="B17" s="97"/>
      <c r="C17" s="91">
        <f t="shared" si="0"/>
        <v>0</v>
      </c>
      <c r="D17" s="65"/>
      <c r="E17" s="69">
        <v>3</v>
      </c>
      <c r="F17" s="62">
        <f>IF(C17=0,"",VLOOKUP(C17,'基礎データ'!$D$45:$K$80,2,FALSE))</f>
      </c>
      <c r="G17" s="144">
        <f>IF(C17=0,"",VLOOKUP(C17,'基礎データ'!$D$45:$K$80,3,FALSE))</f>
      </c>
      <c r="H17" s="145" t="e">
        <f>IF(G17=0,"",VLOOKUP(G17,'基礎データ'!$D$45:$K$80,2))</f>
        <v>#N/A</v>
      </c>
      <c r="I17" s="187">
        <f>IF(C17=0,"",VLOOKUP(C17,'基礎データ'!$D$45:$K$80,4,FALSE))</f>
      </c>
      <c r="J17" s="188"/>
      <c r="K17" s="188"/>
      <c r="L17" s="188"/>
      <c r="M17" s="189"/>
      <c r="N17" s="142">
        <f>IF(C17=0,"",VLOOKUP(C17,'基礎データ'!$D$45:$K$80,5,FALSE))</f>
      </c>
      <c r="O17" s="142"/>
      <c r="P17" s="142"/>
      <c r="Q17" s="142"/>
      <c r="R17" s="142"/>
      <c r="S17" s="186">
        <f>IF(C17=0,"",VLOOKUP(C17,'基礎データ'!$D$45:$K$80,6,FALSE)&amp;"年")</f>
      </c>
      <c r="T17" s="186"/>
      <c r="U17" s="155">
        <f>IF(C17=0,"",VLOOKUP(C17,'基礎データ'!$D$45:$K$80,7,FALSE))</f>
      </c>
      <c r="V17" s="155" t="e">
        <f>IF(U17=0,"",VLOOKUP(U17,'基礎データ'!$D$45:$K$80,2))</f>
        <v>#N/A</v>
      </c>
      <c r="W17" s="183">
        <f>IF(C17=0,"",VLOOKUP(C17,'基礎データ'!$D$45:$K$80,8,FALSE))</f>
      </c>
      <c r="X17" s="184" t="e">
        <f>IF(W17=0,"",VLOOKUP(W17,'基礎データ'!$D$45:$K$80,2))</f>
        <v>#N/A</v>
      </c>
    </row>
    <row r="18" spans="1:24" ht="22.5" customHeight="1">
      <c r="A18" s="96"/>
      <c r="B18" s="97"/>
      <c r="C18" s="91">
        <f t="shared" si="0"/>
        <v>0</v>
      </c>
      <c r="D18" s="65"/>
      <c r="E18" s="69">
        <v>4</v>
      </c>
      <c r="F18" s="62">
        <f>IF(C18=0,"",VLOOKUP(C18,'基礎データ'!$D$45:$K$80,2,FALSE))</f>
      </c>
      <c r="G18" s="144">
        <f>IF(C18=0,"",VLOOKUP(C18,'基礎データ'!$D$45:$K$80,3,FALSE))</f>
      </c>
      <c r="H18" s="145" t="e">
        <f>IF(G18=0,"",VLOOKUP(G18,'基礎データ'!$D$45:$K$80,2))</f>
        <v>#N/A</v>
      </c>
      <c r="I18" s="187">
        <f>IF(C18=0,"",VLOOKUP(C18,'基礎データ'!$D$45:$K$80,4,FALSE))</f>
      </c>
      <c r="J18" s="188"/>
      <c r="K18" s="188"/>
      <c r="L18" s="188"/>
      <c r="M18" s="189"/>
      <c r="N18" s="142">
        <f>IF(C18=0,"",VLOOKUP(C18,'基礎データ'!$D$45:$K$80,5,FALSE))</f>
      </c>
      <c r="O18" s="142"/>
      <c r="P18" s="142"/>
      <c r="Q18" s="142"/>
      <c r="R18" s="142"/>
      <c r="S18" s="186">
        <f>IF(C18=0,"",VLOOKUP(C18,'基礎データ'!$D$45:$K$80,6,FALSE)&amp;"年")</f>
      </c>
      <c r="T18" s="186"/>
      <c r="U18" s="155">
        <f>IF(C18=0,"",VLOOKUP(C18,'基礎データ'!$D$45:$K$80,7,FALSE))</f>
      </c>
      <c r="V18" s="155" t="e">
        <f>IF(U18=0,"",VLOOKUP(U18,'基礎データ'!$D$45:$K$80,2))</f>
        <v>#N/A</v>
      </c>
      <c r="W18" s="183">
        <f>IF(C18=0,"",VLOOKUP(C18,'基礎データ'!$D$45:$K$80,8,FALSE))</f>
      </c>
      <c r="X18" s="184" t="e">
        <f>IF(W18=0,"",VLOOKUP(W18,'基礎データ'!$D$45:$K$80,2))</f>
        <v>#N/A</v>
      </c>
    </row>
    <row r="19" spans="1:24" ht="22.5" customHeight="1">
      <c r="A19" s="96"/>
      <c r="B19" s="97"/>
      <c r="C19" s="91">
        <f t="shared" si="0"/>
        <v>0</v>
      </c>
      <c r="D19" s="65"/>
      <c r="E19" s="69">
        <v>5</v>
      </c>
      <c r="F19" s="62">
        <f>IF(C19=0,"",VLOOKUP(C19,'基礎データ'!$D$45:$K$80,2,FALSE))</f>
      </c>
      <c r="G19" s="144">
        <f>IF(C19=0,"",VLOOKUP(C19,'基礎データ'!$D$45:$K$80,3,FALSE))</f>
      </c>
      <c r="H19" s="145" t="e">
        <f>IF(G19=0,"",VLOOKUP(G19,'基礎データ'!$D$45:$K$80,2))</f>
        <v>#N/A</v>
      </c>
      <c r="I19" s="187">
        <f>IF(C19=0,"",VLOOKUP(C19,'基礎データ'!$D$45:$K$80,4,FALSE))</f>
      </c>
      <c r="J19" s="188"/>
      <c r="K19" s="188"/>
      <c r="L19" s="188"/>
      <c r="M19" s="189"/>
      <c r="N19" s="142">
        <f>IF(C19=0,"",VLOOKUP(C19,'基礎データ'!$D$45:$K$80,5,FALSE))</f>
      </c>
      <c r="O19" s="142"/>
      <c r="P19" s="142"/>
      <c r="Q19" s="142"/>
      <c r="R19" s="142"/>
      <c r="S19" s="186">
        <f>IF(C19=0,"",VLOOKUP(C19,'基礎データ'!$D$45:$K$80,6,FALSE)&amp;"年")</f>
      </c>
      <c r="T19" s="186"/>
      <c r="U19" s="155">
        <f>IF(C19=0,"",VLOOKUP(C19,'基礎データ'!$D$45:$K$80,7,FALSE))</f>
      </c>
      <c r="V19" s="155" t="e">
        <f>IF(U19=0,"",VLOOKUP(U19,'基礎データ'!$D$45:$K$80,2))</f>
        <v>#N/A</v>
      </c>
      <c r="W19" s="183">
        <f>IF(C19=0,"",VLOOKUP(C19,'基礎データ'!$D$45:$K$80,8,FALSE))</f>
      </c>
      <c r="X19" s="184" t="e">
        <f>IF(W19=0,"",VLOOKUP(W19,'基礎データ'!$D$45:$K$80,2))</f>
        <v>#N/A</v>
      </c>
    </row>
    <row r="20" spans="1:24" ht="22.5" customHeight="1">
      <c r="A20" s="96"/>
      <c r="B20" s="97"/>
      <c r="C20" s="91">
        <f t="shared" si="0"/>
        <v>0</v>
      </c>
      <c r="D20" s="65"/>
      <c r="E20" s="69">
        <v>6</v>
      </c>
      <c r="F20" s="62">
        <f>IF(C20=0,"",VLOOKUP(C20,'基礎データ'!$D$45:$K$80,2,FALSE))</f>
      </c>
      <c r="G20" s="144">
        <f>IF(C20=0,"",VLOOKUP(C20,'基礎データ'!$D$45:$K$80,3,FALSE))</f>
      </c>
      <c r="H20" s="145" t="e">
        <f>IF(G20=0,"",VLOOKUP(G20,'基礎データ'!$D$45:$K$80,2))</f>
        <v>#N/A</v>
      </c>
      <c r="I20" s="187">
        <f>IF(C20=0,"",VLOOKUP(C20,'基礎データ'!$D$45:$K$80,4,FALSE))</f>
      </c>
      <c r="J20" s="188"/>
      <c r="K20" s="188"/>
      <c r="L20" s="188"/>
      <c r="M20" s="189"/>
      <c r="N20" s="142">
        <f>IF(C20=0,"",VLOOKUP(C20,'基礎データ'!$D$45:$K$80,5,FALSE))</f>
      </c>
      <c r="O20" s="142"/>
      <c r="P20" s="142"/>
      <c r="Q20" s="142"/>
      <c r="R20" s="142"/>
      <c r="S20" s="186">
        <f>IF(C20=0,"",VLOOKUP(C20,'基礎データ'!$D$45:$K$80,6,FALSE)&amp;"年")</f>
      </c>
      <c r="T20" s="186"/>
      <c r="U20" s="155">
        <f>IF(C20=0,"",VLOOKUP(C20,'基礎データ'!$D$45:$K$80,7,FALSE))</f>
      </c>
      <c r="V20" s="155" t="e">
        <f>IF(U20=0,"",VLOOKUP(U20,'基礎データ'!$D$45:$K$80,2))</f>
        <v>#N/A</v>
      </c>
      <c r="W20" s="183">
        <f>IF(C20=0,"",VLOOKUP(C20,'基礎データ'!$D$45:$K$80,8,FALSE))</f>
      </c>
      <c r="X20" s="184" t="e">
        <f>IF(W20=0,"",VLOOKUP(W20,'基礎データ'!$D$45:$K$80,2))</f>
        <v>#N/A</v>
      </c>
    </row>
    <row r="21" spans="1:24" ht="22.5" customHeight="1">
      <c r="A21" s="96"/>
      <c r="B21" s="97"/>
      <c r="C21" s="91">
        <f t="shared" si="0"/>
        <v>0</v>
      </c>
      <c r="D21" s="65"/>
      <c r="E21" s="69">
        <v>7</v>
      </c>
      <c r="F21" s="62">
        <f>IF(C21=0,"",VLOOKUP(C21,'基礎データ'!$D$45:$K$80,2,FALSE))</f>
      </c>
      <c r="G21" s="144">
        <f>IF(C21=0,"",VLOOKUP(C21,'基礎データ'!$D$45:$K$80,3,FALSE))</f>
      </c>
      <c r="H21" s="145" t="e">
        <f>IF(G21=0,"",VLOOKUP(G21,'基礎データ'!$D$45:$K$80,2))</f>
        <v>#N/A</v>
      </c>
      <c r="I21" s="187">
        <f>IF(C21=0,"",VLOOKUP(C21,'基礎データ'!$D$45:$K$80,4,FALSE))</f>
      </c>
      <c r="J21" s="188"/>
      <c r="K21" s="188"/>
      <c r="L21" s="188"/>
      <c r="M21" s="189"/>
      <c r="N21" s="142">
        <f>IF(C21=0,"",VLOOKUP(C21,'基礎データ'!$D$45:$K$80,5,FALSE))</f>
      </c>
      <c r="O21" s="142"/>
      <c r="P21" s="142"/>
      <c r="Q21" s="142"/>
      <c r="R21" s="142"/>
      <c r="S21" s="186">
        <f>IF(C21=0,"",VLOOKUP(C21,'基礎データ'!$D$45:$K$80,6,FALSE)&amp;"年")</f>
      </c>
      <c r="T21" s="186"/>
      <c r="U21" s="155">
        <f>IF(C21=0,"",VLOOKUP(C21,'基礎データ'!$D$45:$K$80,7,FALSE))</f>
      </c>
      <c r="V21" s="155" t="e">
        <f>IF(U21=0,"",VLOOKUP(U21,'基礎データ'!$D$45:$K$80,2))</f>
        <v>#N/A</v>
      </c>
      <c r="W21" s="183">
        <f>IF(C21=0,"",VLOOKUP(C21,'基礎データ'!$D$45:$K$80,8,FALSE))</f>
      </c>
      <c r="X21" s="184" t="e">
        <f>IF(W21=0,"",VLOOKUP(W21,'基礎データ'!$D$45:$K$80,2))</f>
        <v>#N/A</v>
      </c>
    </row>
    <row r="22" spans="1:24" ht="22.5" customHeight="1">
      <c r="A22" s="96"/>
      <c r="B22" s="97"/>
      <c r="C22" s="91">
        <f t="shared" si="0"/>
        <v>0</v>
      </c>
      <c r="D22" s="65"/>
      <c r="E22" s="69">
        <v>8</v>
      </c>
      <c r="F22" s="62">
        <f>IF(C22=0,"",VLOOKUP(C22,'基礎データ'!$D$45:$K$80,2,FALSE))</f>
      </c>
      <c r="G22" s="144">
        <f>IF(C22=0,"",VLOOKUP(C22,'基礎データ'!$D$45:$K$80,3,FALSE))</f>
      </c>
      <c r="H22" s="145" t="e">
        <f>IF(G22=0,"",VLOOKUP(G22,'基礎データ'!$D$45:$K$80,2))</f>
        <v>#N/A</v>
      </c>
      <c r="I22" s="187">
        <f>IF(C22=0,"",VLOOKUP(C22,'基礎データ'!$D$45:$K$80,4,FALSE))</f>
      </c>
      <c r="J22" s="188"/>
      <c r="K22" s="188"/>
      <c r="L22" s="188"/>
      <c r="M22" s="189"/>
      <c r="N22" s="142">
        <f>IF(C22=0,"",VLOOKUP(C22,'基礎データ'!$D$45:$K$80,5,FALSE))</f>
      </c>
      <c r="O22" s="142"/>
      <c r="P22" s="142"/>
      <c r="Q22" s="142"/>
      <c r="R22" s="142"/>
      <c r="S22" s="186">
        <f>IF(C22=0,"",VLOOKUP(C22,'基礎データ'!$D$45:$K$80,6,FALSE)&amp;"年")</f>
      </c>
      <c r="T22" s="186"/>
      <c r="U22" s="155">
        <f>IF(C22=0,"",VLOOKUP(C22,'基礎データ'!$D$45:$K$80,7,FALSE))</f>
      </c>
      <c r="V22" s="155" t="e">
        <f>IF(U22=0,"",VLOOKUP(U22,'基礎データ'!$D$45:$K$80,2))</f>
        <v>#N/A</v>
      </c>
      <c r="W22" s="183">
        <f>IF(C22=0,"",VLOOKUP(C22,'基礎データ'!$D$45:$K$80,8,FALSE))</f>
      </c>
      <c r="X22" s="184" t="e">
        <f>IF(W22=0,"",VLOOKUP(W22,'基礎データ'!$D$45:$K$80,2))</f>
        <v>#N/A</v>
      </c>
    </row>
    <row r="23" spans="1:24" ht="22.5" customHeight="1">
      <c r="A23" s="96"/>
      <c r="B23" s="97"/>
      <c r="C23" s="91">
        <f t="shared" si="0"/>
        <v>0</v>
      </c>
      <c r="D23" s="65"/>
      <c r="E23" s="69">
        <v>9</v>
      </c>
      <c r="F23" s="62">
        <f>IF(C23=0,"",VLOOKUP(C23,'基礎データ'!$D$45:$K$80,2,FALSE))</f>
      </c>
      <c r="G23" s="144">
        <f>IF(C23=0,"",VLOOKUP(C23,'基礎データ'!$D$45:$K$80,3,FALSE))</f>
      </c>
      <c r="H23" s="145" t="e">
        <f>IF(G23=0,"",VLOOKUP(G23,'基礎データ'!$D$45:$K$80,2))</f>
        <v>#N/A</v>
      </c>
      <c r="I23" s="187">
        <f>IF(C23=0,"",VLOOKUP(C23,'基礎データ'!$D$45:$K$80,4,FALSE))</f>
      </c>
      <c r="J23" s="188"/>
      <c r="K23" s="188"/>
      <c r="L23" s="188"/>
      <c r="M23" s="189"/>
      <c r="N23" s="142">
        <f>IF(C23=0,"",VLOOKUP(C23,'基礎データ'!$D$45:$K$80,5,FALSE))</f>
      </c>
      <c r="O23" s="142"/>
      <c r="P23" s="142"/>
      <c r="Q23" s="142"/>
      <c r="R23" s="142"/>
      <c r="S23" s="186">
        <f>IF(C23=0,"",VLOOKUP(C23,'基礎データ'!$D$45:$K$80,6,FALSE)&amp;"年")</f>
      </c>
      <c r="T23" s="186"/>
      <c r="U23" s="155">
        <f>IF(C23=0,"",VLOOKUP(C23,'基礎データ'!$D$45:$K$80,7,FALSE))</f>
      </c>
      <c r="V23" s="155" t="e">
        <f>IF(U23=0,"",VLOOKUP(U23,'基礎データ'!$D$45:$K$80,2))</f>
        <v>#N/A</v>
      </c>
      <c r="W23" s="183">
        <f>IF(C23=0,"",VLOOKUP(C23,'基礎データ'!$D$45:$K$80,8,FALSE))</f>
      </c>
      <c r="X23" s="184" t="e">
        <f>IF(W23=0,"",VLOOKUP(W23,'基礎データ'!$D$45:$K$80,2))</f>
        <v>#N/A</v>
      </c>
    </row>
    <row r="24" spans="1:24" ht="22.5" customHeight="1">
      <c r="A24" s="96"/>
      <c r="B24" s="97"/>
      <c r="C24" s="91">
        <f t="shared" si="0"/>
        <v>0</v>
      </c>
      <c r="D24" s="65"/>
      <c r="E24" s="69">
        <v>10</v>
      </c>
      <c r="F24" s="62">
        <f>IF(C24=0,"",VLOOKUP(C24,'基礎データ'!$D$45:$K$80,2,FALSE))</f>
      </c>
      <c r="G24" s="144">
        <f>IF(C24=0,"",VLOOKUP(C24,'基礎データ'!$D$45:$K$80,3,FALSE))</f>
      </c>
      <c r="H24" s="145" t="e">
        <f>IF(G24=0,"",VLOOKUP(G24,'基礎データ'!$D$45:$K$80,2))</f>
        <v>#N/A</v>
      </c>
      <c r="I24" s="187">
        <f>IF(C24=0,"",VLOOKUP(C24,'基礎データ'!$D$45:$K$80,4,FALSE))</f>
      </c>
      <c r="J24" s="188"/>
      <c r="K24" s="188"/>
      <c r="L24" s="188"/>
      <c r="M24" s="189"/>
      <c r="N24" s="142">
        <f>IF(C24=0,"",VLOOKUP(C24,'基礎データ'!$D$45:$K$80,5,FALSE))</f>
      </c>
      <c r="O24" s="142"/>
      <c r="P24" s="142"/>
      <c r="Q24" s="142"/>
      <c r="R24" s="142"/>
      <c r="S24" s="186">
        <f>IF(C24=0,"",VLOOKUP(C24,'基礎データ'!$D$45:$K$80,6,FALSE)&amp;"年")</f>
      </c>
      <c r="T24" s="186"/>
      <c r="U24" s="155">
        <f>IF(C24=0,"",VLOOKUP(C24,'基礎データ'!$D$45:$K$80,7,FALSE))</f>
      </c>
      <c r="V24" s="155" t="e">
        <f>IF(U24=0,"",VLOOKUP(U24,'基礎データ'!$D$45:$K$80,2))</f>
        <v>#N/A</v>
      </c>
      <c r="W24" s="183">
        <f>IF(C24=0,"",VLOOKUP(C24,'基礎データ'!$D$45:$K$80,8,FALSE))</f>
      </c>
      <c r="X24" s="184" t="e">
        <f>IF(W24=0,"",VLOOKUP(W24,'基礎データ'!$D$45:$K$80,2))</f>
        <v>#N/A</v>
      </c>
    </row>
    <row r="25" spans="1:24" ht="22.5" customHeight="1">
      <c r="A25" s="96"/>
      <c r="B25" s="97"/>
      <c r="C25" s="91">
        <f t="shared" si="0"/>
        <v>0</v>
      </c>
      <c r="D25" s="65"/>
      <c r="E25" s="69">
        <v>11</v>
      </c>
      <c r="F25" s="62">
        <f>IF(C25=0,"",VLOOKUP(C25,'基礎データ'!$D$45:$K$80,2,FALSE))</f>
      </c>
      <c r="G25" s="144">
        <f>IF(C25=0,"",VLOOKUP(C25,'基礎データ'!$D$45:$K$80,3,FALSE))</f>
      </c>
      <c r="H25" s="145" t="e">
        <f>IF(G25=0,"",VLOOKUP(G25,'基礎データ'!$D$45:$K$80,2))</f>
        <v>#N/A</v>
      </c>
      <c r="I25" s="187">
        <f>IF(C25=0,"",VLOOKUP(C25,'基礎データ'!$D$45:$K$80,4,FALSE))</f>
      </c>
      <c r="J25" s="188"/>
      <c r="K25" s="188"/>
      <c r="L25" s="188"/>
      <c r="M25" s="189"/>
      <c r="N25" s="142">
        <f>IF(C25=0,"",VLOOKUP(C25,'基礎データ'!$D$45:$K$80,5,FALSE))</f>
      </c>
      <c r="O25" s="142"/>
      <c r="P25" s="142"/>
      <c r="Q25" s="142"/>
      <c r="R25" s="142"/>
      <c r="S25" s="186">
        <f>IF(C25=0,"",VLOOKUP(C25,'基礎データ'!$D$45:$K$80,6,FALSE)&amp;"年")</f>
      </c>
      <c r="T25" s="186"/>
      <c r="U25" s="155">
        <f>IF(C25=0,"",VLOOKUP(C25,'基礎データ'!$D$45:$K$80,7,FALSE))</f>
      </c>
      <c r="V25" s="155" t="e">
        <f>IF(U25=0,"",VLOOKUP(U25,'基礎データ'!$D$45:$K$80,2))</f>
        <v>#N/A</v>
      </c>
      <c r="W25" s="183">
        <f>IF(C25=0,"",VLOOKUP(C25,'基礎データ'!$D$45:$K$80,8,FALSE))</f>
      </c>
      <c r="X25" s="184" t="e">
        <f>IF(W25=0,"",VLOOKUP(W25,'基礎データ'!$D$45:$K$80,2))</f>
        <v>#N/A</v>
      </c>
    </row>
    <row r="26" spans="1:24" ht="22.5" customHeight="1">
      <c r="A26" s="96"/>
      <c r="B26" s="97"/>
      <c r="C26" s="91">
        <f t="shared" si="0"/>
        <v>0</v>
      </c>
      <c r="D26" s="65"/>
      <c r="E26" s="69">
        <v>12</v>
      </c>
      <c r="F26" s="62">
        <f>IF(C26=0,"",VLOOKUP(C26,'基礎データ'!$D$45:$K$80,2,FALSE))</f>
      </c>
      <c r="G26" s="144">
        <f>IF(C26=0,"",VLOOKUP(C26,'基礎データ'!$D$45:$K$80,3,FALSE))</f>
      </c>
      <c r="H26" s="145" t="e">
        <f>IF(G26=0,"",VLOOKUP(G26,'基礎データ'!$D$45:$K$80,2))</f>
        <v>#N/A</v>
      </c>
      <c r="I26" s="187">
        <f>IF(C26=0,"",VLOOKUP(C26,'基礎データ'!$D$45:$K$80,4,FALSE))</f>
      </c>
      <c r="J26" s="188"/>
      <c r="K26" s="188"/>
      <c r="L26" s="188"/>
      <c r="M26" s="189"/>
      <c r="N26" s="142">
        <f>IF(C26=0,"",VLOOKUP(C26,'基礎データ'!$D$45:$K$80,5,FALSE))</f>
      </c>
      <c r="O26" s="142"/>
      <c r="P26" s="142"/>
      <c r="Q26" s="142"/>
      <c r="R26" s="142"/>
      <c r="S26" s="186">
        <f>IF(C26=0,"",VLOOKUP(C26,'基礎データ'!$D$45:$K$80,6,FALSE)&amp;"年")</f>
      </c>
      <c r="T26" s="186"/>
      <c r="U26" s="155">
        <f>IF(C26=0,"",VLOOKUP(C26,'基礎データ'!$D$45:$K$80,7,FALSE))</f>
      </c>
      <c r="V26" s="155" t="e">
        <f>IF(U26=0,"",VLOOKUP(U26,'基礎データ'!$D$45:$K$80,2))</f>
        <v>#N/A</v>
      </c>
      <c r="W26" s="183">
        <f>IF(C26=0,"",VLOOKUP(C26,'基礎データ'!$D$45:$K$80,8,FALSE))</f>
      </c>
      <c r="X26" s="184" t="e">
        <f>IF(W26=0,"",VLOOKUP(W26,'基礎データ'!$D$45:$K$80,2))</f>
        <v>#N/A</v>
      </c>
    </row>
    <row r="27" spans="1:24" ht="22.5" customHeight="1">
      <c r="A27" s="96"/>
      <c r="B27" s="97"/>
      <c r="C27" s="91">
        <f t="shared" si="0"/>
        <v>0</v>
      </c>
      <c r="D27" s="65"/>
      <c r="E27" s="69">
        <v>13</v>
      </c>
      <c r="F27" s="62">
        <f>IF(C27=0,"",VLOOKUP(C27,'基礎データ'!$D$45:$K$80,2,FALSE))</f>
      </c>
      <c r="G27" s="144">
        <f>IF(C27=0,"",VLOOKUP(C27,'基礎データ'!$D$45:$K$80,3,FALSE))</f>
      </c>
      <c r="H27" s="145" t="e">
        <f>IF(G27=0,"",VLOOKUP(G27,'基礎データ'!$D$45:$K$80,2))</f>
        <v>#N/A</v>
      </c>
      <c r="I27" s="187">
        <f>IF(C27=0,"",VLOOKUP(C27,'基礎データ'!$D$45:$K$80,4,FALSE))</f>
      </c>
      <c r="J27" s="188"/>
      <c r="K27" s="188"/>
      <c r="L27" s="188"/>
      <c r="M27" s="189"/>
      <c r="N27" s="142">
        <f>IF(C27=0,"",VLOOKUP(C27,'基礎データ'!$D$45:$K$80,5,FALSE))</f>
      </c>
      <c r="O27" s="142"/>
      <c r="P27" s="142"/>
      <c r="Q27" s="142"/>
      <c r="R27" s="142"/>
      <c r="S27" s="186">
        <f>IF(C27=0,"",VLOOKUP(C27,'基礎データ'!$D$45:$K$80,6,FALSE)&amp;"年")</f>
      </c>
      <c r="T27" s="186"/>
      <c r="U27" s="155">
        <f>IF(C27=0,"",VLOOKUP(C27,'基礎データ'!$D$45:$K$80,7,FALSE))</f>
      </c>
      <c r="V27" s="155" t="e">
        <f>IF(U27=0,"",VLOOKUP(U27,'基礎データ'!$D$45:$K$80,2))</f>
        <v>#N/A</v>
      </c>
      <c r="W27" s="183">
        <f>IF(C27=0,"",VLOOKUP(C27,'基礎データ'!$D$45:$K$80,8,FALSE))</f>
      </c>
      <c r="X27" s="184" t="e">
        <f>IF(W27=0,"",VLOOKUP(W27,'基礎データ'!$D$45:$K$80,2))</f>
        <v>#N/A</v>
      </c>
    </row>
    <row r="28" spans="1:24" ht="22.5" customHeight="1">
      <c r="A28" s="96"/>
      <c r="B28" s="97"/>
      <c r="C28" s="91">
        <f t="shared" si="0"/>
        <v>0</v>
      </c>
      <c r="D28" s="65"/>
      <c r="E28" s="69">
        <v>14</v>
      </c>
      <c r="F28" s="62">
        <f>IF(C28=0,"",VLOOKUP(C28,'基礎データ'!$D$45:$K$80,2,FALSE))</f>
      </c>
      <c r="G28" s="144">
        <f>IF(C28=0,"",VLOOKUP(C28,'基礎データ'!$D$45:$K$80,3,FALSE))</f>
      </c>
      <c r="H28" s="145" t="e">
        <f>IF(G28=0,"",VLOOKUP(G28,'基礎データ'!$D$45:$K$80,2))</f>
        <v>#N/A</v>
      </c>
      <c r="I28" s="187">
        <f>IF(C28=0,"",VLOOKUP(C28,'基礎データ'!$D$45:$K$80,4,FALSE))</f>
      </c>
      <c r="J28" s="188"/>
      <c r="K28" s="188"/>
      <c r="L28" s="188"/>
      <c r="M28" s="189"/>
      <c r="N28" s="142">
        <f>IF(C28=0,"",VLOOKUP(C28,'基礎データ'!$D$45:$K$80,5,FALSE))</f>
      </c>
      <c r="O28" s="142"/>
      <c r="P28" s="142"/>
      <c r="Q28" s="142"/>
      <c r="R28" s="142"/>
      <c r="S28" s="186">
        <f>IF(C28=0,"",VLOOKUP(C28,'基礎データ'!$D$45:$K$80,6,FALSE)&amp;"年")</f>
      </c>
      <c r="T28" s="186"/>
      <c r="U28" s="155">
        <f>IF(C28=0,"",VLOOKUP(C28,'基礎データ'!$D$45:$K$80,7,FALSE))</f>
      </c>
      <c r="V28" s="155" t="e">
        <f>IF(U28=0,"",VLOOKUP(U28,'基礎データ'!$D$45:$K$80,2))</f>
        <v>#N/A</v>
      </c>
      <c r="W28" s="183">
        <f>IF(C28=0,"",VLOOKUP(C28,'基礎データ'!$D$45:$K$80,8,FALSE))</f>
      </c>
      <c r="X28" s="184" t="e">
        <f>IF(W28=0,"",VLOOKUP(W28,'基礎データ'!$D$45:$K$80,2))</f>
        <v>#N/A</v>
      </c>
    </row>
    <row r="29" spans="1:24" ht="22.5" customHeight="1">
      <c r="A29" s="96"/>
      <c r="B29" s="97"/>
      <c r="C29" s="91">
        <f t="shared" si="0"/>
        <v>0</v>
      </c>
      <c r="D29" s="65"/>
      <c r="E29" s="69">
        <v>15</v>
      </c>
      <c r="F29" s="62">
        <f>IF(C29=0,"",VLOOKUP(C29,'基礎データ'!$D$45:$K$80,2,FALSE))</f>
      </c>
      <c r="G29" s="144">
        <f>IF(C29=0,"",VLOOKUP(C29,'基礎データ'!$D$45:$K$80,3,FALSE))</f>
      </c>
      <c r="H29" s="145" t="e">
        <f>IF(G29=0,"",VLOOKUP(G29,'基礎データ'!$D$45:$K$80,2))</f>
        <v>#N/A</v>
      </c>
      <c r="I29" s="187">
        <f>IF(C29=0,"",VLOOKUP(C29,'基礎データ'!$D$45:$K$80,4,FALSE))</f>
      </c>
      <c r="J29" s="188"/>
      <c r="K29" s="188"/>
      <c r="L29" s="188"/>
      <c r="M29" s="189"/>
      <c r="N29" s="142">
        <f>IF(C29=0,"",VLOOKUP(C29,'基礎データ'!$D$45:$K$80,5,FALSE))</f>
      </c>
      <c r="O29" s="142"/>
      <c r="P29" s="142"/>
      <c r="Q29" s="142"/>
      <c r="R29" s="142"/>
      <c r="S29" s="186">
        <f>IF(C29=0,"",VLOOKUP(C29,'基礎データ'!$D$45:$K$80,6,FALSE)&amp;"年")</f>
      </c>
      <c r="T29" s="186"/>
      <c r="U29" s="155">
        <f>IF(C29=0,"",VLOOKUP(C29,'基礎データ'!$D$45:$K$80,7,FALSE))</f>
      </c>
      <c r="V29" s="155" t="e">
        <f>IF(U29=0,"",VLOOKUP(U29,'基礎データ'!$D$45:$K$80,2))</f>
        <v>#N/A</v>
      </c>
      <c r="W29" s="183">
        <f>IF(C29=0,"",VLOOKUP(C29,'基礎データ'!$D$45:$K$80,8,FALSE))</f>
      </c>
      <c r="X29" s="184" t="e">
        <f>IF(W29=0,"",VLOOKUP(W29,'基礎データ'!$D$45:$K$80,2))</f>
        <v>#N/A</v>
      </c>
    </row>
    <row r="30" spans="1:24" ht="22.5" customHeight="1">
      <c r="A30" s="96"/>
      <c r="B30" s="97"/>
      <c r="C30" s="91">
        <f t="shared" si="0"/>
        <v>0</v>
      </c>
      <c r="D30" s="65"/>
      <c r="E30" s="69">
        <v>16</v>
      </c>
      <c r="F30" s="62">
        <f>IF(C30=0,"",VLOOKUP(C30,'基礎データ'!$D$45:$K$80,2,FALSE))</f>
      </c>
      <c r="G30" s="144">
        <f>IF(C30=0,"",VLOOKUP(C30,'基礎データ'!$D$45:$K$80,3,FALSE))</f>
      </c>
      <c r="H30" s="145" t="e">
        <f>IF(G30=0,"",VLOOKUP(G30,'基礎データ'!$D$45:$K$80,2))</f>
        <v>#N/A</v>
      </c>
      <c r="I30" s="187">
        <f>IF(C30=0,"",VLOOKUP(C30,'基礎データ'!$D$45:$K$80,4,FALSE))</f>
      </c>
      <c r="J30" s="188"/>
      <c r="K30" s="188"/>
      <c r="L30" s="188"/>
      <c r="M30" s="189"/>
      <c r="N30" s="142">
        <f>IF(C30=0,"",VLOOKUP(C30,'基礎データ'!$D$45:$K$80,5,FALSE))</f>
      </c>
      <c r="O30" s="142"/>
      <c r="P30" s="142"/>
      <c r="Q30" s="142"/>
      <c r="R30" s="142"/>
      <c r="S30" s="186">
        <f>IF(C30=0,"",VLOOKUP(C30,'基礎データ'!$D$45:$K$80,6,FALSE)&amp;"年")</f>
      </c>
      <c r="T30" s="186"/>
      <c r="U30" s="155">
        <f>IF(C30=0,"",VLOOKUP(C30,'基礎データ'!$D$45:$K$80,7,FALSE))</f>
      </c>
      <c r="V30" s="155" t="e">
        <f>IF(U30=0,"",VLOOKUP(U30,'基礎データ'!$D$45:$K$80,2))</f>
        <v>#N/A</v>
      </c>
      <c r="W30" s="183">
        <f>IF(C30=0,"",VLOOKUP(C30,'基礎データ'!$D$45:$K$80,8,FALSE))</f>
      </c>
      <c r="X30" s="184" t="e">
        <f>IF(W30=0,"",VLOOKUP(W30,'基礎データ'!$D$45:$K$80,2))</f>
        <v>#N/A</v>
      </c>
    </row>
    <row r="31" spans="1:24" ht="22.5" customHeight="1">
      <c r="A31" s="96"/>
      <c r="B31" s="97"/>
      <c r="C31" s="91">
        <f t="shared" si="0"/>
        <v>0</v>
      </c>
      <c r="D31" s="65"/>
      <c r="E31" s="69">
        <v>17</v>
      </c>
      <c r="F31" s="62">
        <f>IF(C31=0,"",VLOOKUP(C31,'基礎データ'!$D$45:$K$80,2,FALSE))</f>
      </c>
      <c r="G31" s="144">
        <f>IF(C31=0,"",VLOOKUP(C31,'基礎データ'!$D$45:$K$80,3,FALSE))</f>
      </c>
      <c r="H31" s="145" t="e">
        <f>IF(G31=0,"",VLOOKUP(G31,'基礎データ'!$D$45:$K$80,2))</f>
        <v>#N/A</v>
      </c>
      <c r="I31" s="187">
        <f>IF(C31=0,"",VLOOKUP(C31,'基礎データ'!$D$45:$K$80,4,FALSE))</f>
      </c>
      <c r="J31" s="188"/>
      <c r="K31" s="188"/>
      <c r="L31" s="188"/>
      <c r="M31" s="189"/>
      <c r="N31" s="142">
        <f>IF(C31=0,"",VLOOKUP(C31,'基礎データ'!$D$45:$K$80,5,FALSE))</f>
      </c>
      <c r="O31" s="142"/>
      <c r="P31" s="142"/>
      <c r="Q31" s="142"/>
      <c r="R31" s="142"/>
      <c r="S31" s="186">
        <f>IF(C31=0,"",VLOOKUP(C31,'基礎データ'!$D$45:$K$80,6,FALSE)&amp;"年")</f>
      </c>
      <c r="T31" s="186"/>
      <c r="U31" s="155">
        <f>IF(C31=0,"",VLOOKUP(C31,'基礎データ'!$D$45:$K$80,7,FALSE))</f>
      </c>
      <c r="V31" s="155" t="e">
        <f>IF(U31=0,"",VLOOKUP(U31,'基礎データ'!$D$45:$K$80,2))</f>
        <v>#N/A</v>
      </c>
      <c r="W31" s="183">
        <f>IF(C31=0,"",VLOOKUP(C31,'基礎データ'!$D$45:$K$80,8,FALSE))</f>
      </c>
      <c r="X31" s="184" t="e">
        <f>IF(W31=0,"",VLOOKUP(W31,'基礎データ'!$D$45:$K$80,2))</f>
        <v>#N/A</v>
      </c>
    </row>
    <row r="32" spans="1:24" ht="22.5" customHeight="1" thickBot="1">
      <c r="A32" s="98"/>
      <c r="B32" s="99"/>
      <c r="C32" s="92">
        <f t="shared" si="0"/>
        <v>0</v>
      </c>
      <c r="D32" s="65"/>
      <c r="E32" s="70">
        <v>18</v>
      </c>
      <c r="F32" s="61">
        <f>IF(C32=0,"",VLOOKUP(C32,'基礎データ'!$D$45:$K$80,2,FALSE))</f>
      </c>
      <c r="G32" s="224">
        <f>IF(C32=0,"",VLOOKUP(C32,'基礎データ'!$D$45:$K$80,3,FALSE))</f>
      </c>
      <c r="H32" s="225" t="e">
        <f>IF(G32=0,"",VLOOKUP(G32,'基礎データ'!$D$45:$K$80,2))</f>
        <v>#N/A</v>
      </c>
      <c r="I32" s="221">
        <f>IF(C32=0,"",VLOOKUP(C32,'基礎データ'!$D$45:$K$80,4,FALSE))</f>
      </c>
      <c r="J32" s="222"/>
      <c r="K32" s="222"/>
      <c r="L32" s="222"/>
      <c r="M32" s="223"/>
      <c r="N32" s="196">
        <f>IF(C32=0,"",VLOOKUP(C32,'基礎データ'!$D$45:$K$80,5,FALSE))</f>
      </c>
      <c r="O32" s="196"/>
      <c r="P32" s="196"/>
      <c r="Q32" s="196"/>
      <c r="R32" s="196"/>
      <c r="S32" s="192">
        <f>IF(C32=0,"",VLOOKUP(C32,'基礎データ'!$D$45:$K$80,6,FALSE)&amp;"年")</f>
      </c>
      <c r="T32" s="192"/>
      <c r="U32" s="193">
        <f>IF(C32=0,"",VLOOKUP(C32,'基礎データ'!$D$45:$K$80,7,FALSE))</f>
      </c>
      <c r="V32" s="193" t="e">
        <f>IF(U32=0,"",VLOOKUP(U32,'基礎データ'!$D$45:$K$80,2))</f>
        <v>#N/A</v>
      </c>
      <c r="W32" s="194">
        <f>IF(C32=0,"",VLOOKUP(C32,'基礎データ'!$D$45:$K$80,8,FALSE))</f>
      </c>
      <c r="X32" s="195" t="e">
        <f>IF(W32=0,"",VLOOKUP(W32,'基礎データ'!$D$45:$K$80,2))</f>
        <v>#N/A</v>
      </c>
    </row>
    <row r="33" spans="1:24" ht="19.5" customHeight="1">
      <c r="A33" s="217" t="s">
        <v>139</v>
      </c>
      <c r="B33" s="218"/>
      <c r="F33" s="55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ht="19.5" customHeight="1" thickBot="1">
      <c r="A34" s="219"/>
      <c r="B34" s="220"/>
      <c r="F34" s="30" t="s">
        <v>138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1"/>
    </row>
    <row r="35" spans="6:24" ht="19.5" customHeight="1">
      <c r="F35" s="31" t="s">
        <v>135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6:24" ht="19.5" customHeight="1">
      <c r="F36" s="31" t="s">
        <v>136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6:24" ht="9.75" customHeight="1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6:24" ht="19.5" customHeight="1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6:24" ht="19.5" customHeight="1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7:23" ht="19.5" customHeight="1">
      <c r="G40" s="31"/>
      <c r="H40" s="31"/>
      <c r="I40" s="74"/>
      <c r="J40" s="75"/>
      <c r="K40" s="75"/>
      <c r="L40" s="75"/>
      <c r="M40" s="75"/>
      <c r="N40" s="75"/>
      <c r="O40" s="74"/>
      <c r="P40" s="74"/>
      <c r="Q40" s="74"/>
      <c r="R40" s="74"/>
      <c r="S40" s="74"/>
      <c r="T40" s="74"/>
      <c r="U40" s="74"/>
      <c r="V40" s="74"/>
      <c r="W40" s="31"/>
    </row>
    <row r="41" spans="7:23" ht="9.75" customHeight="1">
      <c r="G41" s="31"/>
      <c r="H41" s="31"/>
      <c r="I41" s="49"/>
      <c r="J41" s="50"/>
      <c r="K41" s="50"/>
      <c r="L41" s="50"/>
      <c r="M41" s="50"/>
      <c r="N41" s="50"/>
      <c r="O41" s="47"/>
      <c r="P41" s="51"/>
      <c r="Q41" s="51"/>
      <c r="R41" s="48"/>
      <c r="S41" s="48"/>
      <c r="T41" s="48"/>
      <c r="U41" s="48"/>
      <c r="V41" s="48"/>
      <c r="W41" s="31"/>
    </row>
    <row r="42" spans="6:24" ht="19.5" customHeight="1">
      <c r="F42" s="46"/>
      <c r="G42" s="32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6:24" ht="19.5" customHeight="1"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6:24" ht="13.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</sheetData>
  <sheetProtection/>
  <mergeCells count="168">
    <mergeCell ref="I14:M14"/>
    <mergeCell ref="I23:M23"/>
    <mergeCell ref="I24:M24"/>
    <mergeCell ref="I25:M25"/>
    <mergeCell ref="N27:R27"/>
    <mergeCell ref="I20:M20"/>
    <mergeCell ref="I22:M22"/>
    <mergeCell ref="A33:B34"/>
    <mergeCell ref="I29:M29"/>
    <mergeCell ref="I30:M30"/>
    <mergeCell ref="I31:M31"/>
    <mergeCell ref="I32:M32"/>
    <mergeCell ref="I26:M26"/>
    <mergeCell ref="G31:H31"/>
    <mergeCell ref="G32:H32"/>
    <mergeCell ref="G26:H26"/>
    <mergeCell ref="N29:R29"/>
    <mergeCell ref="N30:R30"/>
    <mergeCell ref="N15:R15"/>
    <mergeCell ref="N16:R16"/>
    <mergeCell ref="N17:R17"/>
    <mergeCell ref="N18:R18"/>
    <mergeCell ref="N19:R19"/>
    <mergeCell ref="N20:R20"/>
    <mergeCell ref="N23:R23"/>
    <mergeCell ref="N25:R25"/>
    <mergeCell ref="N28:R28"/>
    <mergeCell ref="I28:M28"/>
    <mergeCell ref="N14:R14"/>
    <mergeCell ref="I15:M15"/>
    <mergeCell ref="I16:M16"/>
    <mergeCell ref="I27:M27"/>
    <mergeCell ref="I17:M17"/>
    <mergeCell ref="I18:M18"/>
    <mergeCell ref="I19:M19"/>
    <mergeCell ref="N26:R26"/>
    <mergeCell ref="U9:V10"/>
    <mergeCell ref="W9:X10"/>
    <mergeCell ref="H8:J8"/>
    <mergeCell ref="K8:M8"/>
    <mergeCell ref="N8:P8"/>
    <mergeCell ref="Q8:X8"/>
    <mergeCell ref="M9:O10"/>
    <mergeCell ref="K6:S6"/>
    <mergeCell ref="U13:V13"/>
    <mergeCell ref="S11:T11"/>
    <mergeCell ref="K7:S7"/>
    <mergeCell ref="H6:J6"/>
    <mergeCell ref="H7:J7"/>
    <mergeCell ref="H9:L9"/>
    <mergeCell ref="H10:L10"/>
    <mergeCell ref="P9:T9"/>
    <mergeCell ref="P10:T10"/>
    <mergeCell ref="F2:X2"/>
    <mergeCell ref="T7:X7"/>
    <mergeCell ref="S32:T32"/>
    <mergeCell ref="U32:V32"/>
    <mergeCell ref="W32:X32"/>
    <mergeCell ref="S31:T31"/>
    <mergeCell ref="U31:V31"/>
    <mergeCell ref="W31:X31"/>
    <mergeCell ref="N31:R31"/>
    <mergeCell ref="N32:R32"/>
    <mergeCell ref="S29:T29"/>
    <mergeCell ref="U29:V29"/>
    <mergeCell ref="W29:X29"/>
    <mergeCell ref="S30:T30"/>
    <mergeCell ref="U30:V30"/>
    <mergeCell ref="W30:X30"/>
    <mergeCell ref="S27:T27"/>
    <mergeCell ref="U27:V27"/>
    <mergeCell ref="W27:X27"/>
    <mergeCell ref="S28:T28"/>
    <mergeCell ref="U28:V28"/>
    <mergeCell ref="W28:X28"/>
    <mergeCell ref="S25:T25"/>
    <mergeCell ref="U25:V25"/>
    <mergeCell ref="W25:X25"/>
    <mergeCell ref="S26:T26"/>
    <mergeCell ref="U26:V26"/>
    <mergeCell ref="W26:X26"/>
    <mergeCell ref="S23:T23"/>
    <mergeCell ref="U23:V23"/>
    <mergeCell ref="W23:X23"/>
    <mergeCell ref="S24:T24"/>
    <mergeCell ref="U24:V24"/>
    <mergeCell ref="W24:X24"/>
    <mergeCell ref="U22:V22"/>
    <mergeCell ref="W22:X22"/>
    <mergeCell ref="N21:R21"/>
    <mergeCell ref="N22:R22"/>
    <mergeCell ref="S21:T21"/>
    <mergeCell ref="U21:V21"/>
    <mergeCell ref="W21:X21"/>
    <mergeCell ref="U20:V20"/>
    <mergeCell ref="W20:X20"/>
    <mergeCell ref="S18:T18"/>
    <mergeCell ref="U18:V18"/>
    <mergeCell ref="W18:X18"/>
    <mergeCell ref="S19:T19"/>
    <mergeCell ref="U19:V19"/>
    <mergeCell ref="W19:X19"/>
    <mergeCell ref="G14:H14"/>
    <mergeCell ref="G15:H15"/>
    <mergeCell ref="G16:H16"/>
    <mergeCell ref="G17:H17"/>
    <mergeCell ref="G18:H18"/>
    <mergeCell ref="G19:H19"/>
    <mergeCell ref="G20:H20"/>
    <mergeCell ref="G24:H24"/>
    <mergeCell ref="G25:H25"/>
    <mergeCell ref="S14:T14"/>
    <mergeCell ref="S15:T15"/>
    <mergeCell ref="S16:T16"/>
    <mergeCell ref="S17:T17"/>
    <mergeCell ref="S20:T20"/>
    <mergeCell ref="S22:T22"/>
    <mergeCell ref="I21:M21"/>
    <mergeCell ref="G21:H21"/>
    <mergeCell ref="G22:H22"/>
    <mergeCell ref="T6:X6"/>
    <mergeCell ref="G23:H23"/>
    <mergeCell ref="W14:X14"/>
    <mergeCell ref="W15:X15"/>
    <mergeCell ref="U16:V16"/>
    <mergeCell ref="W16:X16"/>
    <mergeCell ref="U17:V17"/>
    <mergeCell ref="W17:X17"/>
    <mergeCell ref="E4:G5"/>
    <mergeCell ref="E6:G7"/>
    <mergeCell ref="E8:G8"/>
    <mergeCell ref="E9:G10"/>
    <mergeCell ref="E11:H13"/>
    <mergeCell ref="T4:X5"/>
    <mergeCell ref="H4:P4"/>
    <mergeCell ref="W13:X13"/>
    <mergeCell ref="K13:L13"/>
    <mergeCell ref="M13:N13"/>
    <mergeCell ref="W12:X12"/>
    <mergeCell ref="Q11:R11"/>
    <mergeCell ref="K11:L11"/>
    <mergeCell ref="U14:V14"/>
    <mergeCell ref="U15:V15"/>
    <mergeCell ref="Q4:S5"/>
    <mergeCell ref="O13:P13"/>
    <mergeCell ref="Q13:R13"/>
    <mergeCell ref="S13:T13"/>
    <mergeCell ref="H5:P5"/>
    <mergeCell ref="E1:X1"/>
    <mergeCell ref="N24:R24"/>
    <mergeCell ref="F43:X43"/>
    <mergeCell ref="G27:H27"/>
    <mergeCell ref="G28:H28"/>
    <mergeCell ref="G29:H29"/>
    <mergeCell ref="G30:H30"/>
    <mergeCell ref="W11:X11"/>
    <mergeCell ref="K12:L12"/>
    <mergeCell ref="M12:N12"/>
    <mergeCell ref="I11:J11"/>
    <mergeCell ref="I12:J12"/>
    <mergeCell ref="I13:J13"/>
    <mergeCell ref="M11:N11"/>
    <mergeCell ref="O11:P11"/>
    <mergeCell ref="U11:V11"/>
    <mergeCell ref="O12:P12"/>
    <mergeCell ref="Q12:R12"/>
    <mergeCell ref="S12:T12"/>
    <mergeCell ref="U12:V12"/>
  </mergeCells>
  <dataValidations count="1">
    <dataValidation type="list" allowBlank="1" showInputMessage="1" showErrorMessage="1" sqref="A15:A32">
      <formula1>$Z$14:$Z$15</formula1>
    </dataValidation>
  </dataValidation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9"/>
  <sheetViews>
    <sheetView zoomScale="115" zoomScaleNormal="115" zoomScalePageLayoutView="0" workbookViewId="0" topLeftCell="A31">
      <selection activeCell="C1" sqref="C1:U1"/>
    </sheetView>
  </sheetViews>
  <sheetFormatPr defaultColWidth="9.140625" defaultRowHeight="15"/>
  <cols>
    <col min="2" max="2" width="4.28125" style="0" customWidth="1"/>
    <col min="3" max="21" width="5.140625" style="0" customWidth="1"/>
  </cols>
  <sheetData>
    <row r="1" spans="3:21" ht="21">
      <c r="C1" s="141" t="str">
        <f>'基礎データ'!B1&amp;"　参加申込書"</f>
        <v>熊本県中学校総合体育大会　サッカー競技　参加申込書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3:21" ht="21">
      <c r="C2" s="141" t="s">
        <v>117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7.5" customHeight="1" thickBot="1"/>
    <row r="4" spans="2:21" ht="19.5" customHeight="1">
      <c r="B4" s="236" t="s">
        <v>106</v>
      </c>
      <c r="C4" s="237"/>
      <c r="D4" s="240">
        <f>IF('基礎データ'!G11=0,"",'基礎データ'!G11)</f>
      </c>
      <c r="E4" s="240"/>
      <c r="F4" s="240"/>
      <c r="G4" s="240"/>
      <c r="H4" s="240"/>
      <c r="I4" s="240"/>
      <c r="J4" s="243" t="s">
        <v>106</v>
      </c>
      <c r="K4" s="243"/>
      <c r="L4" s="240">
        <f>IF('基礎データ'!G13=0,"",'基礎データ'!G13)</f>
      </c>
      <c r="M4" s="240"/>
      <c r="N4" s="240"/>
      <c r="O4" s="240"/>
      <c r="P4" s="240"/>
      <c r="Q4" s="185" t="s">
        <v>130</v>
      </c>
      <c r="R4" s="185"/>
      <c r="S4" s="185">
        <f>IF('基礎データ'!G4=0,"",'基礎データ'!G4&amp;"")</f>
      </c>
      <c r="T4" s="185"/>
      <c r="U4" s="250"/>
    </row>
    <row r="5" spans="2:21" ht="22.5" customHeight="1" thickBot="1">
      <c r="B5" s="238" t="s">
        <v>107</v>
      </c>
      <c r="C5" s="239"/>
      <c r="D5" s="241">
        <f>IF('基礎データ'!G12=0,"",'基礎データ'!G12)</f>
      </c>
      <c r="E5" s="241"/>
      <c r="F5" s="241"/>
      <c r="G5" s="241"/>
      <c r="H5" s="241"/>
      <c r="I5" s="241"/>
      <c r="J5" s="244" t="s">
        <v>108</v>
      </c>
      <c r="K5" s="244"/>
      <c r="L5" s="241">
        <f>IF('基礎データ'!G14=0,"",'基礎データ'!G14)</f>
      </c>
      <c r="M5" s="241"/>
      <c r="N5" s="241"/>
      <c r="O5" s="241"/>
      <c r="P5" s="241"/>
      <c r="Q5" s="193"/>
      <c r="R5" s="193"/>
      <c r="S5" s="193"/>
      <c r="T5" s="193"/>
      <c r="U5" s="227"/>
    </row>
    <row r="6" spans="2:21" ht="19.5" customHeight="1">
      <c r="B6" s="242" t="s">
        <v>23</v>
      </c>
      <c r="C6" s="135"/>
      <c r="D6" s="135"/>
      <c r="E6" s="185">
        <f>IF('基礎データ'!G15=0,"","〒"&amp;'基礎データ'!G15)</f>
      </c>
      <c r="F6" s="185"/>
      <c r="G6" s="185"/>
      <c r="H6" s="229">
        <f>IF('基礎データ'!G16=0,"",'基礎データ'!G16)</f>
      </c>
      <c r="I6" s="229"/>
      <c r="J6" s="229"/>
      <c r="K6" s="229"/>
      <c r="L6" s="229"/>
      <c r="M6" s="229"/>
      <c r="N6" s="229"/>
      <c r="O6" s="229"/>
      <c r="P6" s="229"/>
      <c r="Q6" s="229">
        <f>IF('基礎データ'!G17=0,"","☎ "&amp;'基礎データ'!G17)</f>
      </c>
      <c r="R6" s="229"/>
      <c r="S6" s="229"/>
      <c r="T6" s="229"/>
      <c r="U6" s="230"/>
    </row>
    <row r="7" spans="2:21" ht="22.5" customHeight="1" thickBot="1">
      <c r="B7" s="251" t="s">
        <v>24</v>
      </c>
      <c r="C7" s="137"/>
      <c r="D7" s="137"/>
      <c r="E7" s="137" t="s">
        <v>25</v>
      </c>
      <c r="F7" s="137"/>
      <c r="G7" s="137"/>
      <c r="H7" s="137">
        <f>IF('基礎データ'!G23=0,"",'基礎データ'!G23)</f>
      </c>
      <c r="I7" s="137"/>
      <c r="J7" s="137"/>
      <c r="K7" s="137"/>
      <c r="L7" s="137" t="s">
        <v>26</v>
      </c>
      <c r="M7" s="137"/>
      <c r="N7" s="137"/>
      <c r="O7" s="193">
        <f>IF('基礎データ'!G24=0,"",'基礎データ'!G24)</f>
      </c>
      <c r="P7" s="193"/>
      <c r="Q7" s="193"/>
      <c r="R7" s="193"/>
      <c r="S7" s="193"/>
      <c r="T7" s="193"/>
      <c r="U7" s="227"/>
    </row>
    <row r="8" spans="2:21" ht="19.5" customHeight="1">
      <c r="B8" s="156" t="s">
        <v>27</v>
      </c>
      <c r="C8" s="157"/>
      <c r="D8" s="157"/>
      <c r="E8" s="252">
        <f>IF('基礎データ'!G25=0,"",'基礎データ'!G25)</f>
      </c>
      <c r="F8" s="252"/>
      <c r="G8" s="252"/>
      <c r="H8" s="252"/>
      <c r="I8" s="252"/>
      <c r="J8" s="248" t="s">
        <v>129</v>
      </c>
      <c r="K8" s="248"/>
      <c r="L8" s="248"/>
      <c r="M8" s="252">
        <f>IF('基礎データ'!G27=0,"",'基礎データ'!G27)</f>
      </c>
      <c r="N8" s="252"/>
      <c r="O8" s="252"/>
      <c r="P8" s="252"/>
      <c r="Q8" s="252"/>
      <c r="R8" s="245" t="s">
        <v>125</v>
      </c>
      <c r="S8" s="245"/>
      <c r="T8" s="246">
        <f>IF('基礎データ'!G29=0,"",'基礎データ'!G29)</f>
      </c>
      <c r="U8" s="247"/>
    </row>
    <row r="9" spans="2:21" ht="22.5" customHeight="1" thickBot="1">
      <c r="B9" s="165"/>
      <c r="C9" s="166"/>
      <c r="D9" s="166"/>
      <c r="E9" s="239">
        <f>IF('基礎データ'!G26=0,"",'基礎データ'!G26)</f>
      </c>
      <c r="F9" s="239"/>
      <c r="G9" s="239"/>
      <c r="H9" s="239"/>
      <c r="I9" s="239"/>
      <c r="J9" s="249"/>
      <c r="K9" s="249"/>
      <c r="L9" s="249"/>
      <c r="M9" s="239">
        <f>IF('基礎データ'!G28=0,"",'基礎データ'!G28)</f>
      </c>
      <c r="N9" s="239"/>
      <c r="O9" s="239"/>
      <c r="P9" s="239"/>
      <c r="Q9" s="239"/>
      <c r="R9" s="205"/>
      <c r="S9" s="205"/>
      <c r="T9" s="208"/>
      <c r="U9" s="209"/>
    </row>
    <row r="10" spans="2:21" ht="19.5" customHeight="1">
      <c r="B10" s="156" t="s">
        <v>28</v>
      </c>
      <c r="C10" s="157"/>
      <c r="D10" s="157"/>
      <c r="E10" s="157"/>
      <c r="F10" s="135" t="s">
        <v>29</v>
      </c>
      <c r="G10" s="135"/>
      <c r="H10" s="135" t="s">
        <v>95</v>
      </c>
      <c r="I10" s="135"/>
      <c r="J10" s="135" t="s">
        <v>96</v>
      </c>
      <c r="K10" s="135"/>
      <c r="L10" s="135" t="s">
        <v>93</v>
      </c>
      <c r="M10" s="135"/>
      <c r="N10" s="135" t="s">
        <v>30</v>
      </c>
      <c r="O10" s="135"/>
      <c r="P10" s="135" t="s">
        <v>95</v>
      </c>
      <c r="Q10" s="135"/>
      <c r="R10" s="135" t="s">
        <v>96</v>
      </c>
      <c r="S10" s="135"/>
      <c r="T10" s="135" t="s">
        <v>93</v>
      </c>
      <c r="U10" s="146"/>
    </row>
    <row r="11" spans="2:21" ht="19.5" customHeight="1">
      <c r="B11" s="158"/>
      <c r="C11" s="159"/>
      <c r="D11" s="159"/>
      <c r="E11" s="159"/>
      <c r="F11" s="136" t="s">
        <v>92</v>
      </c>
      <c r="G11" s="136"/>
      <c r="H11" s="136">
        <f>IF('基礎データ'!$G31=0,"",'基礎データ'!$G31)</f>
      </c>
      <c r="I11" s="136"/>
      <c r="J11" s="136">
        <f>IF('基礎データ'!$G32=0,"",'基礎データ'!$G32)</f>
      </c>
      <c r="K11" s="136"/>
      <c r="L11" s="136">
        <f>IF('基礎データ'!$G33=0,"",'基礎データ'!$G33)</f>
      </c>
      <c r="M11" s="136"/>
      <c r="N11" s="136" t="s">
        <v>92</v>
      </c>
      <c r="O11" s="136"/>
      <c r="P11" s="136">
        <f>IF('基礎データ'!$G34=0,"",'基礎データ'!$G34)</f>
      </c>
      <c r="Q11" s="136"/>
      <c r="R11" s="136">
        <f>IF('基礎データ'!$G35=0,"",'基礎データ'!$G35)</f>
      </c>
      <c r="S11" s="136"/>
      <c r="T11" s="136">
        <f>IF('基礎データ'!$G36=0,"",'基礎データ'!$G36)</f>
      </c>
      <c r="U11" s="151"/>
    </row>
    <row r="12" spans="2:22" ht="19.5" customHeight="1" thickBot="1">
      <c r="B12" s="165"/>
      <c r="C12" s="166"/>
      <c r="D12" s="166"/>
      <c r="E12" s="166"/>
      <c r="F12" s="137" t="s">
        <v>34</v>
      </c>
      <c r="G12" s="137"/>
      <c r="H12" s="137">
        <f>IF('基礎データ'!$G37=0,"",'基礎データ'!$G37)</f>
      </c>
      <c r="I12" s="137"/>
      <c r="J12" s="137">
        <f>IF('基礎データ'!$G38=0,"",'基礎データ'!$G38)</f>
      </c>
      <c r="K12" s="137"/>
      <c r="L12" s="137">
        <f>IF('基礎データ'!$G39=0,"",'基礎データ'!$G39)</f>
      </c>
      <c r="M12" s="137"/>
      <c r="N12" s="137" t="s">
        <v>34</v>
      </c>
      <c r="O12" s="137"/>
      <c r="P12" s="137">
        <f>IF('基礎データ'!$G40=0,"",'基礎データ'!$G40)</f>
      </c>
      <c r="Q12" s="137"/>
      <c r="R12" s="137">
        <f>IF('基礎データ'!$G41=0,"",'基礎データ'!$G41)</f>
      </c>
      <c r="S12" s="137"/>
      <c r="T12" s="137">
        <f>IF('基礎データ'!$G42=0,"",'基礎データ'!$G42)</f>
      </c>
      <c r="U12" s="174"/>
      <c r="V12" s="29"/>
    </row>
    <row r="13" spans="2:22" ht="19.5" customHeight="1">
      <c r="B13" s="73" t="s">
        <v>131</v>
      </c>
      <c r="C13" s="67" t="s">
        <v>31</v>
      </c>
      <c r="D13" s="200" t="s">
        <v>32</v>
      </c>
      <c r="E13" s="200"/>
      <c r="F13" s="200" t="s">
        <v>33</v>
      </c>
      <c r="G13" s="200"/>
      <c r="H13" s="200"/>
      <c r="I13" s="200"/>
      <c r="J13" s="200"/>
      <c r="K13" s="200" t="s">
        <v>132</v>
      </c>
      <c r="L13" s="200"/>
      <c r="M13" s="200"/>
      <c r="N13" s="200"/>
      <c r="O13" s="200"/>
      <c r="P13" s="200" t="s">
        <v>133</v>
      </c>
      <c r="Q13" s="200"/>
      <c r="R13" s="200" t="s">
        <v>100</v>
      </c>
      <c r="S13" s="200"/>
      <c r="T13" s="200"/>
      <c r="U13" s="228"/>
      <c r="V13" s="29"/>
    </row>
    <row r="14" spans="2:21" ht="19.5" customHeight="1">
      <c r="B14" s="71">
        <v>1</v>
      </c>
      <c r="C14" s="41">
        <f>IF('基礎データ'!E45=0,"",'基礎データ'!E45)</f>
      </c>
      <c r="D14" s="155">
        <f>IF('基礎データ'!F45=0,"",'基礎データ'!F45)</f>
      </c>
      <c r="E14" s="155"/>
      <c r="F14" s="155">
        <f>IF('基礎データ'!G45=0,"",'基礎データ'!G45)</f>
      </c>
      <c r="G14" s="155"/>
      <c r="H14" s="155"/>
      <c r="I14" s="155"/>
      <c r="J14" s="155"/>
      <c r="K14" s="231">
        <f>IF('基礎データ'!H45=0,"",'基礎データ'!H45)</f>
      </c>
      <c r="L14" s="231"/>
      <c r="M14" s="231"/>
      <c r="N14" s="231"/>
      <c r="O14" s="231"/>
      <c r="P14" s="155">
        <f>IF('基礎データ'!I45=0,"",'基礎データ'!I45&amp;"年")</f>
      </c>
      <c r="Q14" s="155"/>
      <c r="R14" s="155">
        <f>IF('基礎データ'!K45=0,"",'基礎データ'!K45)</f>
      </c>
      <c r="S14" s="155"/>
      <c r="T14" s="155"/>
      <c r="U14" s="210"/>
    </row>
    <row r="15" spans="2:21" ht="19.5" customHeight="1">
      <c r="B15" s="71">
        <v>2</v>
      </c>
      <c r="C15" s="41">
        <f>IF('基礎データ'!E46=0,"",'基礎データ'!E46)</f>
      </c>
      <c r="D15" s="155">
        <f>IF('基礎データ'!F46=0,"",'基礎データ'!F46)</f>
      </c>
      <c r="E15" s="155"/>
      <c r="F15" s="155">
        <f>IF('基礎データ'!G46=0,"",'基礎データ'!G46)</f>
      </c>
      <c r="G15" s="155"/>
      <c r="H15" s="155"/>
      <c r="I15" s="155"/>
      <c r="J15" s="155"/>
      <c r="K15" s="231">
        <f>IF('基礎データ'!H46=0,"",'基礎データ'!H46)</f>
      </c>
      <c r="L15" s="231"/>
      <c r="M15" s="231"/>
      <c r="N15" s="231"/>
      <c r="O15" s="231"/>
      <c r="P15" s="155">
        <f>IF('基礎データ'!I46=0,"",'基礎データ'!I46&amp;"年")</f>
      </c>
      <c r="Q15" s="155"/>
      <c r="R15" s="155">
        <f>IF('基礎データ'!K46=0,"",'基礎データ'!K46)</f>
      </c>
      <c r="S15" s="155"/>
      <c r="T15" s="155"/>
      <c r="U15" s="210"/>
    </row>
    <row r="16" spans="2:21" ht="19.5" customHeight="1">
      <c r="B16" s="71">
        <v>3</v>
      </c>
      <c r="C16" s="41">
        <f>IF('基礎データ'!E47=0,"",'基礎データ'!E47)</f>
      </c>
      <c r="D16" s="155">
        <f>IF('基礎データ'!F47=0,"",'基礎データ'!F47)</f>
      </c>
      <c r="E16" s="155"/>
      <c r="F16" s="155">
        <f>IF('基礎データ'!G47=0,"",'基礎データ'!G47)</f>
      </c>
      <c r="G16" s="155"/>
      <c r="H16" s="155"/>
      <c r="I16" s="155"/>
      <c r="J16" s="155"/>
      <c r="K16" s="231">
        <f>IF('基礎データ'!H47=0,"",'基礎データ'!H47)</f>
      </c>
      <c r="L16" s="231"/>
      <c r="M16" s="231"/>
      <c r="N16" s="231"/>
      <c r="O16" s="231"/>
      <c r="P16" s="155">
        <f>IF('基礎データ'!I47=0,"",'基礎データ'!I47&amp;"年")</f>
      </c>
      <c r="Q16" s="155"/>
      <c r="R16" s="155">
        <f>IF('基礎データ'!K47=0,"",'基礎データ'!K47)</f>
      </c>
      <c r="S16" s="155"/>
      <c r="T16" s="155"/>
      <c r="U16" s="210"/>
    </row>
    <row r="17" spans="2:21" ht="19.5" customHeight="1">
      <c r="B17" s="71">
        <v>4</v>
      </c>
      <c r="C17" s="41">
        <f>IF('基礎データ'!E48=0,"",'基礎データ'!E48)</f>
      </c>
      <c r="D17" s="155">
        <f>IF('基礎データ'!F48=0,"",'基礎データ'!F48)</f>
      </c>
      <c r="E17" s="155"/>
      <c r="F17" s="155">
        <f>IF('基礎データ'!G48=0,"",'基礎データ'!G48)</f>
      </c>
      <c r="G17" s="155"/>
      <c r="H17" s="155"/>
      <c r="I17" s="155"/>
      <c r="J17" s="155"/>
      <c r="K17" s="231">
        <f>IF('基礎データ'!H48=0,"",'基礎データ'!H48)</f>
      </c>
      <c r="L17" s="231"/>
      <c r="M17" s="231"/>
      <c r="N17" s="231"/>
      <c r="O17" s="231"/>
      <c r="P17" s="155">
        <f>IF('基礎データ'!I48=0,"",'基礎データ'!I48&amp;"年")</f>
      </c>
      <c r="Q17" s="155"/>
      <c r="R17" s="155">
        <f>IF('基礎データ'!K48=0,"",'基礎データ'!K48)</f>
      </c>
      <c r="S17" s="155"/>
      <c r="T17" s="155"/>
      <c r="U17" s="210"/>
    </row>
    <row r="18" spans="2:21" ht="19.5" customHeight="1">
      <c r="B18" s="71">
        <v>5</v>
      </c>
      <c r="C18" s="41">
        <f>IF('基礎データ'!E49=0,"",'基礎データ'!E49)</f>
      </c>
      <c r="D18" s="155">
        <f>IF('基礎データ'!F49=0,"",'基礎データ'!F49)</f>
      </c>
      <c r="E18" s="155"/>
      <c r="F18" s="155">
        <f>IF('基礎データ'!G49=0,"",'基礎データ'!G49)</f>
      </c>
      <c r="G18" s="155"/>
      <c r="H18" s="155"/>
      <c r="I18" s="155"/>
      <c r="J18" s="155"/>
      <c r="K18" s="231">
        <f>IF('基礎データ'!H49=0,"",'基礎データ'!H49)</f>
      </c>
      <c r="L18" s="231"/>
      <c r="M18" s="231"/>
      <c r="N18" s="231"/>
      <c r="O18" s="231"/>
      <c r="P18" s="155">
        <f>IF('基礎データ'!I49=0,"",'基礎データ'!I49&amp;"年")</f>
      </c>
      <c r="Q18" s="155"/>
      <c r="R18" s="155">
        <f>IF('基礎データ'!K49=0,"",'基礎データ'!K49)</f>
      </c>
      <c r="S18" s="155"/>
      <c r="T18" s="155"/>
      <c r="U18" s="210"/>
    </row>
    <row r="19" spans="2:21" ht="19.5" customHeight="1">
      <c r="B19" s="71">
        <v>6</v>
      </c>
      <c r="C19" s="41">
        <f>IF('基礎データ'!E50=0,"",'基礎データ'!E50)</f>
      </c>
      <c r="D19" s="155">
        <f>IF('基礎データ'!F50=0,"",'基礎データ'!F50)</f>
      </c>
      <c r="E19" s="155"/>
      <c r="F19" s="155">
        <f>IF('基礎データ'!G50=0,"",'基礎データ'!G50)</f>
      </c>
      <c r="G19" s="155"/>
      <c r="H19" s="155"/>
      <c r="I19" s="155"/>
      <c r="J19" s="155"/>
      <c r="K19" s="231">
        <f>IF('基礎データ'!H50=0,"",'基礎データ'!H50)</f>
      </c>
      <c r="L19" s="231"/>
      <c r="M19" s="231"/>
      <c r="N19" s="231"/>
      <c r="O19" s="231"/>
      <c r="P19" s="155">
        <f>IF('基礎データ'!I50=0,"",'基礎データ'!I50&amp;"年")</f>
      </c>
      <c r="Q19" s="155"/>
      <c r="R19" s="155">
        <f>IF('基礎データ'!K50=0,"",'基礎データ'!K50)</f>
      </c>
      <c r="S19" s="155"/>
      <c r="T19" s="155"/>
      <c r="U19" s="210"/>
    </row>
    <row r="20" spans="2:21" ht="19.5" customHeight="1">
      <c r="B20" s="71">
        <v>7</v>
      </c>
      <c r="C20" s="41">
        <f>IF('基礎データ'!E51=0,"",'基礎データ'!E51)</f>
      </c>
      <c r="D20" s="155">
        <f>IF('基礎データ'!F51=0,"",'基礎データ'!F51)</f>
      </c>
      <c r="E20" s="155"/>
      <c r="F20" s="155">
        <f>IF('基礎データ'!G51=0,"",'基礎データ'!G51)</f>
      </c>
      <c r="G20" s="155"/>
      <c r="H20" s="155"/>
      <c r="I20" s="155"/>
      <c r="J20" s="155"/>
      <c r="K20" s="231">
        <f>IF('基礎データ'!H51=0,"",'基礎データ'!H51)</f>
      </c>
      <c r="L20" s="231"/>
      <c r="M20" s="231"/>
      <c r="N20" s="231"/>
      <c r="O20" s="231"/>
      <c r="P20" s="155">
        <f>IF('基礎データ'!I51=0,"",'基礎データ'!I51&amp;"年")</f>
      </c>
      <c r="Q20" s="155"/>
      <c r="R20" s="155">
        <f>IF('基礎データ'!K51=0,"",'基礎データ'!K51)</f>
      </c>
      <c r="S20" s="155"/>
      <c r="T20" s="155"/>
      <c r="U20" s="210"/>
    </row>
    <row r="21" spans="2:21" ht="19.5" customHeight="1">
      <c r="B21" s="71">
        <v>8</v>
      </c>
      <c r="C21" s="41">
        <f>IF('基礎データ'!E52=0,"",'基礎データ'!E52)</f>
      </c>
      <c r="D21" s="155">
        <f>IF('基礎データ'!F52=0,"",'基礎データ'!F52)</f>
      </c>
      <c r="E21" s="155"/>
      <c r="F21" s="155">
        <f>IF('基礎データ'!G52=0,"",'基礎データ'!G52)</f>
      </c>
      <c r="G21" s="155"/>
      <c r="H21" s="155"/>
      <c r="I21" s="155"/>
      <c r="J21" s="155"/>
      <c r="K21" s="231">
        <f>IF('基礎データ'!H52=0,"",'基礎データ'!H52)</f>
      </c>
      <c r="L21" s="231"/>
      <c r="M21" s="231"/>
      <c r="N21" s="231"/>
      <c r="O21" s="231"/>
      <c r="P21" s="155">
        <f>IF('基礎データ'!I52=0,"",'基礎データ'!I52&amp;"年")</f>
      </c>
      <c r="Q21" s="155"/>
      <c r="R21" s="155">
        <f>IF('基礎データ'!K52=0,"",'基礎データ'!K52)</f>
      </c>
      <c r="S21" s="155"/>
      <c r="T21" s="155"/>
      <c r="U21" s="210"/>
    </row>
    <row r="22" spans="2:21" ht="19.5" customHeight="1">
      <c r="B22" s="71">
        <v>9</v>
      </c>
      <c r="C22" s="41">
        <f>IF('基礎データ'!E53=0,"",'基礎データ'!E53)</f>
      </c>
      <c r="D22" s="155">
        <f>IF('基礎データ'!F53=0,"",'基礎データ'!F53)</f>
      </c>
      <c r="E22" s="155"/>
      <c r="F22" s="155">
        <f>IF('基礎データ'!G53=0,"",'基礎データ'!G53)</f>
      </c>
      <c r="G22" s="155"/>
      <c r="H22" s="155"/>
      <c r="I22" s="155"/>
      <c r="J22" s="155"/>
      <c r="K22" s="231">
        <f>IF('基礎データ'!H53=0,"",'基礎データ'!H53)</f>
      </c>
      <c r="L22" s="231"/>
      <c r="M22" s="231"/>
      <c r="N22" s="231"/>
      <c r="O22" s="231"/>
      <c r="P22" s="155">
        <f>IF('基礎データ'!I53=0,"",'基礎データ'!I53&amp;"年")</f>
      </c>
      <c r="Q22" s="155"/>
      <c r="R22" s="155">
        <f>IF('基礎データ'!K53=0,"",'基礎データ'!K53)</f>
      </c>
      <c r="S22" s="155"/>
      <c r="T22" s="155"/>
      <c r="U22" s="210"/>
    </row>
    <row r="23" spans="2:21" ht="19.5" customHeight="1">
      <c r="B23" s="71">
        <v>10</v>
      </c>
      <c r="C23" s="41">
        <f>IF('基礎データ'!E54=0,"",'基礎データ'!E54)</f>
      </c>
      <c r="D23" s="155">
        <f>IF('基礎データ'!F54=0,"",'基礎データ'!F54)</f>
      </c>
      <c r="E23" s="155"/>
      <c r="F23" s="155">
        <f>IF('基礎データ'!G54=0,"",'基礎データ'!G54)</f>
      </c>
      <c r="G23" s="155"/>
      <c r="H23" s="155"/>
      <c r="I23" s="155"/>
      <c r="J23" s="155"/>
      <c r="K23" s="231">
        <f>IF('基礎データ'!H54=0,"",'基礎データ'!H54)</f>
      </c>
      <c r="L23" s="231"/>
      <c r="M23" s="231"/>
      <c r="N23" s="231"/>
      <c r="O23" s="231"/>
      <c r="P23" s="155">
        <f>IF('基礎データ'!I54=0,"",'基礎データ'!I54&amp;"年")</f>
      </c>
      <c r="Q23" s="155"/>
      <c r="R23" s="155">
        <f>IF('基礎データ'!K54=0,"",'基礎データ'!K54)</f>
      </c>
      <c r="S23" s="155"/>
      <c r="T23" s="155"/>
      <c r="U23" s="210"/>
    </row>
    <row r="24" spans="2:21" ht="19.5" customHeight="1">
      <c r="B24" s="71">
        <v>11</v>
      </c>
      <c r="C24" s="41">
        <f>IF('基礎データ'!E55=0,"",'基礎データ'!E55)</f>
      </c>
      <c r="D24" s="155">
        <f>IF('基礎データ'!F55=0,"",'基礎データ'!F55)</f>
      </c>
      <c r="E24" s="155"/>
      <c r="F24" s="155">
        <f>IF('基礎データ'!G55=0,"",'基礎データ'!G55)</f>
      </c>
      <c r="G24" s="155"/>
      <c r="H24" s="155"/>
      <c r="I24" s="155"/>
      <c r="J24" s="155"/>
      <c r="K24" s="231">
        <f>IF('基礎データ'!H55=0,"",'基礎データ'!H55)</f>
      </c>
      <c r="L24" s="231"/>
      <c r="M24" s="231"/>
      <c r="N24" s="231"/>
      <c r="O24" s="231"/>
      <c r="P24" s="155">
        <f>IF('基礎データ'!I55=0,"",'基礎データ'!I55&amp;"年")</f>
      </c>
      <c r="Q24" s="155"/>
      <c r="R24" s="155">
        <f>IF('基礎データ'!K55=0,"",'基礎データ'!K55)</f>
      </c>
      <c r="S24" s="155"/>
      <c r="T24" s="155"/>
      <c r="U24" s="210"/>
    </row>
    <row r="25" spans="2:21" ht="19.5" customHeight="1">
      <c r="B25" s="71">
        <v>12</v>
      </c>
      <c r="C25" s="41">
        <f>IF('基礎データ'!E56=0,"",'基礎データ'!E56)</f>
      </c>
      <c r="D25" s="155">
        <f>IF('基礎データ'!F56=0,"",'基礎データ'!F56)</f>
      </c>
      <c r="E25" s="155"/>
      <c r="F25" s="155">
        <f>IF('基礎データ'!G56=0,"",'基礎データ'!G56)</f>
      </c>
      <c r="G25" s="155"/>
      <c r="H25" s="155"/>
      <c r="I25" s="155"/>
      <c r="J25" s="155"/>
      <c r="K25" s="231">
        <f>IF('基礎データ'!H56=0,"",'基礎データ'!H56)</f>
      </c>
      <c r="L25" s="231"/>
      <c r="M25" s="231"/>
      <c r="N25" s="231"/>
      <c r="O25" s="231"/>
      <c r="P25" s="155">
        <f>IF('基礎データ'!I56=0,"",'基礎データ'!I56&amp;"年")</f>
      </c>
      <c r="Q25" s="155"/>
      <c r="R25" s="155">
        <f>IF('基礎データ'!K56=0,"",'基礎データ'!K56)</f>
      </c>
      <c r="S25" s="155"/>
      <c r="T25" s="155"/>
      <c r="U25" s="210"/>
    </row>
    <row r="26" spans="2:21" ht="19.5" customHeight="1">
      <c r="B26" s="71">
        <v>13</v>
      </c>
      <c r="C26" s="41">
        <f>IF('基礎データ'!E57=0,"",'基礎データ'!E57)</f>
      </c>
      <c r="D26" s="155">
        <f>IF('基礎データ'!F57=0,"",'基礎データ'!F57)</f>
      </c>
      <c r="E26" s="155"/>
      <c r="F26" s="155">
        <f>IF('基礎データ'!G57=0,"",'基礎データ'!G57)</f>
      </c>
      <c r="G26" s="155"/>
      <c r="H26" s="155"/>
      <c r="I26" s="155"/>
      <c r="J26" s="155"/>
      <c r="K26" s="231">
        <f>IF('基礎データ'!H57=0,"",'基礎データ'!H57)</f>
      </c>
      <c r="L26" s="231"/>
      <c r="M26" s="231"/>
      <c r="N26" s="231"/>
      <c r="O26" s="231"/>
      <c r="P26" s="155">
        <f>IF('基礎データ'!I57=0,"",'基礎データ'!I57&amp;"年")</f>
      </c>
      <c r="Q26" s="155"/>
      <c r="R26" s="155">
        <f>IF('基礎データ'!K57=0,"",'基礎データ'!K57)</f>
      </c>
      <c r="S26" s="155"/>
      <c r="T26" s="155"/>
      <c r="U26" s="210"/>
    </row>
    <row r="27" spans="2:21" ht="19.5" customHeight="1">
      <c r="B27" s="71">
        <v>14</v>
      </c>
      <c r="C27" s="41">
        <f>IF('基礎データ'!E58=0,"",'基礎データ'!E58)</f>
      </c>
      <c r="D27" s="155">
        <f>IF('基礎データ'!F58=0,"",'基礎データ'!F58)</f>
      </c>
      <c r="E27" s="155"/>
      <c r="F27" s="155">
        <f>IF('基礎データ'!G58=0,"",'基礎データ'!G58)</f>
      </c>
      <c r="G27" s="155"/>
      <c r="H27" s="155"/>
      <c r="I27" s="155"/>
      <c r="J27" s="155"/>
      <c r="K27" s="231">
        <f>IF('基礎データ'!H58=0,"",'基礎データ'!H58)</f>
      </c>
      <c r="L27" s="231"/>
      <c r="M27" s="231"/>
      <c r="N27" s="231"/>
      <c r="O27" s="231"/>
      <c r="P27" s="155">
        <f>IF('基礎データ'!I58=0,"",'基礎データ'!I58&amp;"年")</f>
      </c>
      <c r="Q27" s="155"/>
      <c r="R27" s="155">
        <f>IF('基礎データ'!K58=0,"",'基礎データ'!K58)</f>
      </c>
      <c r="S27" s="155"/>
      <c r="T27" s="155"/>
      <c r="U27" s="210"/>
    </row>
    <row r="28" spans="2:21" ht="19.5" customHeight="1">
      <c r="B28" s="71">
        <v>15</v>
      </c>
      <c r="C28" s="41">
        <f>IF('基礎データ'!E59=0,"",'基礎データ'!E59)</f>
      </c>
      <c r="D28" s="155">
        <f>IF('基礎データ'!F59=0,"",'基礎データ'!F59)</f>
      </c>
      <c r="E28" s="155"/>
      <c r="F28" s="155">
        <f>IF('基礎データ'!G59=0,"",'基礎データ'!G59)</f>
      </c>
      <c r="G28" s="155"/>
      <c r="H28" s="155"/>
      <c r="I28" s="155"/>
      <c r="J28" s="155"/>
      <c r="K28" s="231">
        <f>IF('基礎データ'!H59=0,"",'基礎データ'!H59)</f>
      </c>
      <c r="L28" s="231"/>
      <c r="M28" s="231"/>
      <c r="N28" s="231"/>
      <c r="O28" s="231"/>
      <c r="P28" s="155">
        <f>IF('基礎データ'!I59=0,"",'基礎データ'!I59&amp;"年")</f>
      </c>
      <c r="Q28" s="155"/>
      <c r="R28" s="155">
        <f>IF('基礎データ'!K59=0,"",'基礎データ'!K59)</f>
      </c>
      <c r="S28" s="155"/>
      <c r="T28" s="155"/>
      <c r="U28" s="210"/>
    </row>
    <row r="29" spans="2:21" ht="19.5" customHeight="1">
      <c r="B29" s="71">
        <v>16</v>
      </c>
      <c r="C29" s="41">
        <f>IF('基礎データ'!E60=0,"",'基礎データ'!E60)</f>
      </c>
      <c r="D29" s="155">
        <f>IF('基礎データ'!F60=0,"",'基礎データ'!F60)</f>
      </c>
      <c r="E29" s="155"/>
      <c r="F29" s="155">
        <f>IF('基礎データ'!G60=0,"",'基礎データ'!G60)</f>
      </c>
      <c r="G29" s="155"/>
      <c r="H29" s="155"/>
      <c r="I29" s="155"/>
      <c r="J29" s="155"/>
      <c r="K29" s="231">
        <f>IF('基礎データ'!H60=0,"",'基礎データ'!H60)</f>
      </c>
      <c r="L29" s="231"/>
      <c r="M29" s="231"/>
      <c r="N29" s="231"/>
      <c r="O29" s="231"/>
      <c r="P29" s="155">
        <f>IF('基礎データ'!I60=0,"",'基礎データ'!I60&amp;"年")</f>
      </c>
      <c r="Q29" s="155"/>
      <c r="R29" s="155">
        <f>IF('基礎データ'!K60=0,"",'基礎データ'!K60)</f>
      </c>
      <c r="S29" s="155"/>
      <c r="T29" s="155"/>
      <c r="U29" s="210"/>
    </row>
    <row r="30" spans="2:21" ht="19.5" customHeight="1">
      <c r="B30" s="71">
        <v>17</v>
      </c>
      <c r="C30" s="41">
        <f>IF('基礎データ'!E61=0,"",'基礎データ'!E61)</f>
      </c>
      <c r="D30" s="155">
        <f>IF('基礎データ'!F61=0,"",'基礎データ'!F61)</f>
      </c>
      <c r="E30" s="155"/>
      <c r="F30" s="155">
        <f>IF('基礎データ'!G61=0,"",'基礎データ'!G61)</f>
      </c>
      <c r="G30" s="155"/>
      <c r="H30" s="155"/>
      <c r="I30" s="155"/>
      <c r="J30" s="155"/>
      <c r="K30" s="231">
        <f>IF('基礎データ'!H61=0,"",'基礎データ'!H61)</f>
      </c>
      <c r="L30" s="231"/>
      <c r="M30" s="231"/>
      <c r="N30" s="231"/>
      <c r="O30" s="231"/>
      <c r="P30" s="155">
        <f>IF('基礎データ'!I61=0,"",'基礎データ'!I61&amp;"年")</f>
      </c>
      <c r="Q30" s="155"/>
      <c r="R30" s="155">
        <f>IF('基礎データ'!K61=0,"",'基礎データ'!K61)</f>
      </c>
      <c r="S30" s="155"/>
      <c r="T30" s="155"/>
      <c r="U30" s="210"/>
    </row>
    <row r="31" spans="2:21" ht="19.5" customHeight="1" thickBot="1">
      <c r="B31" s="72">
        <v>18</v>
      </c>
      <c r="C31" s="42">
        <f>IF('基礎データ'!E62=0,"",'基礎データ'!E62)</f>
      </c>
      <c r="D31" s="193">
        <f>IF('基礎データ'!F62=0,"",'基礎データ'!F62)</f>
      </c>
      <c r="E31" s="193"/>
      <c r="F31" s="193">
        <f>IF('基礎データ'!G62=0,"",'基礎データ'!G62)</f>
      </c>
      <c r="G31" s="193"/>
      <c r="H31" s="193"/>
      <c r="I31" s="193"/>
      <c r="J31" s="193"/>
      <c r="K31" s="253">
        <f>IF('基礎データ'!H62=0,"",'基礎データ'!H62)</f>
      </c>
      <c r="L31" s="253"/>
      <c r="M31" s="253"/>
      <c r="N31" s="253"/>
      <c r="O31" s="253"/>
      <c r="P31" s="193">
        <f>IF('基礎データ'!I62=0,"",'基礎データ'!I62&amp;"年")</f>
      </c>
      <c r="Q31" s="193"/>
      <c r="R31" s="193">
        <f>IF('基礎データ'!K62=0,"",'基礎データ'!K62)</f>
      </c>
      <c r="S31" s="193"/>
      <c r="T31" s="193"/>
      <c r="U31" s="227"/>
    </row>
    <row r="32" spans="3:21" ht="9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3:21" ht="19.5" customHeight="1">
      <c r="C33" s="31" t="s">
        <v>102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3:21" ht="19.5" customHeight="1">
      <c r="C34" s="31"/>
      <c r="D34" s="31"/>
      <c r="E34" s="31" t="str">
        <f>IF('基礎データ'!G6=0,"",'基礎データ'!G6)</f>
        <v>令和　　年　　月　　日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4:20" ht="19.5" customHeight="1">
      <c r="D35" s="31"/>
      <c r="E35" s="31"/>
      <c r="F35" s="232">
        <f>IF('基礎データ'!G14=0,"",'基礎データ'!G14)</f>
      </c>
      <c r="G35" s="233"/>
      <c r="H35" s="233"/>
      <c r="I35" s="233"/>
      <c r="J35" s="233"/>
      <c r="K35" s="233"/>
      <c r="L35" s="47"/>
      <c r="M35" s="234" t="s">
        <v>99</v>
      </c>
      <c r="N35" s="234"/>
      <c r="O35" s="235">
        <f>IF('基礎データ'!G7=0,"",'基礎データ'!G7)</f>
      </c>
      <c r="P35" s="235"/>
      <c r="Q35" s="235"/>
      <c r="R35" s="235"/>
      <c r="S35" s="235"/>
      <c r="T35" s="31"/>
    </row>
    <row r="36" spans="4:20" ht="9.75" customHeight="1">
      <c r="D36" s="31"/>
      <c r="E36" s="31"/>
      <c r="F36" s="49"/>
      <c r="G36" s="50"/>
      <c r="H36" s="50"/>
      <c r="I36" s="50"/>
      <c r="J36" s="50"/>
      <c r="K36" s="50"/>
      <c r="L36" s="47"/>
      <c r="M36" s="51"/>
      <c r="N36" s="51"/>
      <c r="O36" s="48"/>
      <c r="P36" s="48"/>
      <c r="Q36" s="48"/>
      <c r="R36" s="48"/>
      <c r="S36" s="48"/>
      <c r="T36" s="31"/>
    </row>
    <row r="37" spans="3:21" ht="19.5" customHeight="1">
      <c r="C37" s="46"/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3:21" ht="19.5" customHeight="1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</row>
    <row r="39" spans="3:21" ht="13.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</sheetData>
  <sheetProtection/>
  <mergeCells count="153">
    <mergeCell ref="K13:O13"/>
    <mergeCell ref="F13:J13"/>
    <mergeCell ref="F14:J14"/>
    <mergeCell ref="F15:J15"/>
    <mergeCell ref="F16:J16"/>
    <mergeCell ref="F31:J31"/>
    <mergeCell ref="F19:J19"/>
    <mergeCell ref="F20:J20"/>
    <mergeCell ref="F21:J21"/>
    <mergeCell ref="P30:Q30"/>
    <mergeCell ref="K14:O14"/>
    <mergeCell ref="K15:O15"/>
    <mergeCell ref="K16:O16"/>
    <mergeCell ref="K17:O17"/>
    <mergeCell ref="K18:O18"/>
    <mergeCell ref="K19:O19"/>
    <mergeCell ref="K20:O20"/>
    <mergeCell ref="K29:O29"/>
    <mergeCell ref="K30:O30"/>
    <mergeCell ref="D30:E30"/>
    <mergeCell ref="D28:E28"/>
    <mergeCell ref="D27:E27"/>
    <mergeCell ref="F27:J27"/>
    <mergeCell ref="F28:J28"/>
    <mergeCell ref="F29:J29"/>
    <mergeCell ref="F30:J30"/>
    <mergeCell ref="D29:E29"/>
    <mergeCell ref="P28:Q28"/>
    <mergeCell ref="P29:Q29"/>
    <mergeCell ref="K22:O22"/>
    <mergeCell ref="K23:O23"/>
    <mergeCell ref="K24:O24"/>
    <mergeCell ref="K25:O25"/>
    <mergeCell ref="K27:O27"/>
    <mergeCell ref="K28:O28"/>
    <mergeCell ref="B7:D7"/>
    <mergeCell ref="E7:G7"/>
    <mergeCell ref="H7:K7"/>
    <mergeCell ref="B8:D9"/>
    <mergeCell ref="E8:I8"/>
    <mergeCell ref="M8:Q8"/>
    <mergeCell ref="R8:S9"/>
    <mergeCell ref="T8:U9"/>
    <mergeCell ref="E9:I9"/>
    <mergeCell ref="M9:Q9"/>
    <mergeCell ref="J8:L9"/>
    <mergeCell ref="S4:U5"/>
    <mergeCell ref="L5:P5"/>
    <mergeCell ref="B4:C4"/>
    <mergeCell ref="B5:C5"/>
    <mergeCell ref="D4:I4"/>
    <mergeCell ref="D5:I5"/>
    <mergeCell ref="B6:D6"/>
    <mergeCell ref="H6:P6"/>
    <mergeCell ref="E6:G6"/>
    <mergeCell ref="J4:K4"/>
    <mergeCell ref="J5:K5"/>
    <mergeCell ref="L4:P4"/>
    <mergeCell ref="C38:U38"/>
    <mergeCell ref="D31:E31"/>
    <mergeCell ref="P31:Q31"/>
    <mergeCell ref="F35:K35"/>
    <mergeCell ref="M35:N35"/>
    <mergeCell ref="O35:S35"/>
    <mergeCell ref="K31:O31"/>
    <mergeCell ref="D26:E26"/>
    <mergeCell ref="K26:O26"/>
    <mergeCell ref="F26:J26"/>
    <mergeCell ref="P23:Q23"/>
    <mergeCell ref="D25:E25"/>
    <mergeCell ref="P25:Q25"/>
    <mergeCell ref="F25:J25"/>
    <mergeCell ref="F23:J23"/>
    <mergeCell ref="F24:J24"/>
    <mergeCell ref="P26:Q26"/>
    <mergeCell ref="D24:E24"/>
    <mergeCell ref="P24:Q24"/>
    <mergeCell ref="D23:E23"/>
    <mergeCell ref="P20:Q20"/>
    <mergeCell ref="D22:E22"/>
    <mergeCell ref="P22:Q22"/>
    <mergeCell ref="D21:E21"/>
    <mergeCell ref="F22:J22"/>
    <mergeCell ref="K21:O21"/>
    <mergeCell ref="D18:E18"/>
    <mergeCell ref="P18:Q18"/>
    <mergeCell ref="D20:E20"/>
    <mergeCell ref="P16:Q16"/>
    <mergeCell ref="D17:E17"/>
    <mergeCell ref="P17:Q17"/>
    <mergeCell ref="F17:J17"/>
    <mergeCell ref="F18:J18"/>
    <mergeCell ref="D19:E19"/>
    <mergeCell ref="P19:Q19"/>
    <mergeCell ref="D14:E14"/>
    <mergeCell ref="P14:Q14"/>
    <mergeCell ref="D16:E16"/>
    <mergeCell ref="P12:Q12"/>
    <mergeCell ref="D13:E13"/>
    <mergeCell ref="P13:Q13"/>
    <mergeCell ref="D15:E15"/>
    <mergeCell ref="P15:Q15"/>
    <mergeCell ref="B10:E12"/>
    <mergeCell ref="F12:G12"/>
    <mergeCell ref="N11:O11"/>
    <mergeCell ref="H12:I12"/>
    <mergeCell ref="J12:K12"/>
    <mergeCell ref="L12:M12"/>
    <mergeCell ref="F11:G11"/>
    <mergeCell ref="H11:I11"/>
    <mergeCell ref="J11:K11"/>
    <mergeCell ref="L11:M11"/>
    <mergeCell ref="H10:I10"/>
    <mergeCell ref="J10:K10"/>
    <mergeCell ref="T12:U12"/>
    <mergeCell ref="N10:O10"/>
    <mergeCell ref="P10:Q10"/>
    <mergeCell ref="R10:S10"/>
    <mergeCell ref="T10:U10"/>
    <mergeCell ref="R11:S11"/>
    <mergeCell ref="T11:U11"/>
    <mergeCell ref="N12:O12"/>
    <mergeCell ref="P27:Q27"/>
    <mergeCell ref="F10:G10"/>
    <mergeCell ref="C1:U1"/>
    <mergeCell ref="C2:U2"/>
    <mergeCell ref="R13:U13"/>
    <mergeCell ref="L10:M10"/>
    <mergeCell ref="L7:N7"/>
    <mergeCell ref="O7:U7"/>
    <mergeCell ref="Q4:R5"/>
    <mergeCell ref="Q6:U6"/>
    <mergeCell ref="P11:Q11"/>
    <mergeCell ref="R12:S12"/>
    <mergeCell ref="R15:U15"/>
    <mergeCell ref="R16:U16"/>
    <mergeCell ref="R14:U14"/>
    <mergeCell ref="P21:Q21"/>
    <mergeCell ref="R30:U30"/>
    <mergeCell ref="R31:U31"/>
    <mergeCell ref="R23:U23"/>
    <mergeCell ref="R24:U24"/>
    <mergeCell ref="R25:U25"/>
    <mergeCell ref="R26:U26"/>
    <mergeCell ref="R29:U29"/>
    <mergeCell ref="R27:U27"/>
    <mergeCell ref="R28:U28"/>
    <mergeCell ref="R17:U17"/>
    <mergeCell ref="R18:U18"/>
    <mergeCell ref="R19:U19"/>
    <mergeCell ref="R20:U20"/>
    <mergeCell ref="R21:U21"/>
    <mergeCell ref="R22:U22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41"/>
  <sheetViews>
    <sheetView zoomScale="115" zoomScaleNormal="115" zoomScalePageLayoutView="0" workbookViewId="0" topLeftCell="A31">
      <selection activeCell="B1" sqref="B1:U1"/>
    </sheetView>
  </sheetViews>
  <sheetFormatPr defaultColWidth="9.140625" defaultRowHeight="15"/>
  <cols>
    <col min="2" max="20" width="5.140625" style="0" customWidth="1"/>
  </cols>
  <sheetData>
    <row r="1" spans="2:21" ht="21">
      <c r="B1" s="141" t="str">
        <f>'基礎データ'!B1&amp;"　参加申込書"</f>
        <v>熊本県中学校総合体育大会　サッカー競技　参加申込書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2:21" ht="21">
      <c r="B2" s="141" t="s">
        <v>117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ht="7.5" customHeight="1" thickBot="1"/>
    <row r="4" spans="2:21" ht="19.5" customHeight="1">
      <c r="B4" s="236" t="s">
        <v>35</v>
      </c>
      <c r="C4" s="237"/>
      <c r="D4" s="240">
        <f>IF('基礎データ'!G11=0,"",'基礎データ'!G11)</f>
      </c>
      <c r="E4" s="240"/>
      <c r="F4" s="240"/>
      <c r="G4" s="240"/>
      <c r="H4" s="240"/>
      <c r="I4" s="240"/>
      <c r="J4" s="243" t="s">
        <v>35</v>
      </c>
      <c r="K4" s="243"/>
      <c r="L4" s="240">
        <f>IF('基礎データ'!G18=0,"",'基礎データ'!G18)</f>
      </c>
      <c r="M4" s="240"/>
      <c r="N4" s="240"/>
      <c r="O4" s="240"/>
      <c r="P4" s="240"/>
      <c r="Q4" s="185" t="s">
        <v>130</v>
      </c>
      <c r="R4" s="185"/>
      <c r="S4" s="185">
        <f>IF('基礎データ'!G4=0,"",'基礎データ'!G4&amp;"")</f>
      </c>
      <c r="T4" s="185"/>
      <c r="U4" s="250"/>
    </row>
    <row r="5" spans="2:21" ht="22.5" customHeight="1" thickBot="1">
      <c r="B5" s="238" t="s">
        <v>107</v>
      </c>
      <c r="C5" s="239"/>
      <c r="D5" s="241">
        <f>IF('基礎データ'!G12=0,"",'基礎データ'!G12)</f>
      </c>
      <c r="E5" s="241"/>
      <c r="F5" s="241"/>
      <c r="G5" s="241"/>
      <c r="H5" s="241"/>
      <c r="I5" s="241"/>
      <c r="J5" s="244" t="s">
        <v>108</v>
      </c>
      <c r="K5" s="244"/>
      <c r="L5" s="241">
        <f>IF('基礎データ'!G19=0,"",'基礎データ'!G19)</f>
      </c>
      <c r="M5" s="241"/>
      <c r="N5" s="241"/>
      <c r="O5" s="241"/>
      <c r="P5" s="241"/>
      <c r="Q5" s="193"/>
      <c r="R5" s="193"/>
      <c r="S5" s="193"/>
      <c r="T5" s="193"/>
      <c r="U5" s="227"/>
    </row>
    <row r="6" spans="2:21" ht="19.5" customHeight="1">
      <c r="B6" s="242" t="s">
        <v>23</v>
      </c>
      <c r="C6" s="135"/>
      <c r="D6" s="135"/>
      <c r="E6" s="185">
        <f>IF('基礎データ'!G20=0,"","〒"&amp;'基礎データ'!G20)</f>
      </c>
      <c r="F6" s="185"/>
      <c r="G6" s="185"/>
      <c r="H6" s="229">
        <f>IF('基礎データ'!G21=0,"",'基礎データ'!G21)</f>
      </c>
      <c r="I6" s="229"/>
      <c r="J6" s="229"/>
      <c r="K6" s="229"/>
      <c r="L6" s="229"/>
      <c r="M6" s="229"/>
      <c r="N6" s="229"/>
      <c r="O6" s="229"/>
      <c r="P6" s="229"/>
      <c r="Q6" s="229">
        <f>IF('基礎データ'!G22=0,"","☎ "&amp;'基礎データ'!G22)</f>
      </c>
      <c r="R6" s="229"/>
      <c r="S6" s="229"/>
      <c r="T6" s="229"/>
      <c r="U6" s="230"/>
    </row>
    <row r="7" spans="2:21" ht="22.5" customHeight="1" thickBot="1">
      <c r="B7" s="251" t="s">
        <v>24</v>
      </c>
      <c r="C7" s="137"/>
      <c r="D7" s="137"/>
      <c r="E7" s="137" t="s">
        <v>25</v>
      </c>
      <c r="F7" s="137"/>
      <c r="G7" s="137"/>
      <c r="H7" s="137">
        <f>IF('基礎データ'!G23=0,"",'基礎データ'!G23)</f>
      </c>
      <c r="I7" s="137"/>
      <c r="J7" s="137"/>
      <c r="K7" s="137"/>
      <c r="L7" s="137" t="s">
        <v>26</v>
      </c>
      <c r="M7" s="137"/>
      <c r="N7" s="137"/>
      <c r="O7" s="193">
        <f>IF('基礎データ'!G24=0,"",'基礎データ'!G24)</f>
      </c>
      <c r="P7" s="193"/>
      <c r="Q7" s="193"/>
      <c r="R7" s="193"/>
      <c r="S7" s="193"/>
      <c r="T7" s="193"/>
      <c r="U7" s="227"/>
    </row>
    <row r="8" spans="2:21" ht="19.5" customHeight="1">
      <c r="B8" s="156" t="s">
        <v>27</v>
      </c>
      <c r="C8" s="157"/>
      <c r="D8" s="157"/>
      <c r="E8" s="252">
        <f>IF('基礎データ'!G25=0,"",'基礎データ'!G25)</f>
      </c>
      <c r="F8" s="252"/>
      <c r="G8" s="252"/>
      <c r="H8" s="252"/>
      <c r="I8" s="252"/>
      <c r="J8" s="248" t="s">
        <v>129</v>
      </c>
      <c r="K8" s="248"/>
      <c r="L8" s="248"/>
      <c r="M8" s="252">
        <f>IF('基礎データ'!G27=0,"",'基礎データ'!G27)</f>
      </c>
      <c r="N8" s="252"/>
      <c r="O8" s="252"/>
      <c r="P8" s="252"/>
      <c r="Q8" s="252"/>
      <c r="R8" s="245" t="s">
        <v>125</v>
      </c>
      <c r="S8" s="245"/>
      <c r="T8" s="246">
        <f>IF('基礎データ'!G29=0,"",'基礎データ'!G29)</f>
      </c>
      <c r="U8" s="247"/>
    </row>
    <row r="9" spans="2:21" ht="22.5" customHeight="1" thickBot="1">
      <c r="B9" s="165"/>
      <c r="C9" s="166"/>
      <c r="D9" s="166"/>
      <c r="E9" s="239">
        <f>IF('基礎データ'!G26=0,"",'基礎データ'!G26)</f>
      </c>
      <c r="F9" s="239"/>
      <c r="G9" s="239"/>
      <c r="H9" s="239"/>
      <c r="I9" s="239"/>
      <c r="J9" s="249"/>
      <c r="K9" s="249"/>
      <c r="L9" s="249"/>
      <c r="M9" s="239">
        <f>IF('基礎データ'!G28=0,"",'基礎データ'!G28)</f>
      </c>
      <c r="N9" s="239"/>
      <c r="O9" s="239"/>
      <c r="P9" s="239"/>
      <c r="Q9" s="239"/>
      <c r="R9" s="205"/>
      <c r="S9" s="205"/>
      <c r="T9" s="208"/>
      <c r="U9" s="209"/>
    </row>
    <row r="10" spans="2:21" ht="19.5" customHeight="1">
      <c r="B10" s="156" t="s">
        <v>28</v>
      </c>
      <c r="C10" s="157"/>
      <c r="D10" s="157"/>
      <c r="E10" s="157"/>
      <c r="F10" s="135" t="s">
        <v>29</v>
      </c>
      <c r="G10" s="135"/>
      <c r="H10" s="135" t="s">
        <v>95</v>
      </c>
      <c r="I10" s="135"/>
      <c r="J10" s="135" t="s">
        <v>96</v>
      </c>
      <c r="K10" s="135"/>
      <c r="L10" s="135" t="s">
        <v>93</v>
      </c>
      <c r="M10" s="135"/>
      <c r="N10" s="135" t="s">
        <v>30</v>
      </c>
      <c r="O10" s="135"/>
      <c r="P10" s="135" t="s">
        <v>95</v>
      </c>
      <c r="Q10" s="135"/>
      <c r="R10" s="135" t="s">
        <v>96</v>
      </c>
      <c r="S10" s="135"/>
      <c r="T10" s="135" t="s">
        <v>93</v>
      </c>
      <c r="U10" s="146"/>
    </row>
    <row r="11" spans="2:21" ht="22.5" customHeight="1">
      <c r="B11" s="158"/>
      <c r="C11" s="159"/>
      <c r="D11" s="159"/>
      <c r="E11" s="159"/>
      <c r="F11" s="136" t="s">
        <v>92</v>
      </c>
      <c r="G11" s="136"/>
      <c r="H11" s="136">
        <f>IF('基礎データ'!$G31=0,"",'基礎データ'!$G31)</f>
      </c>
      <c r="I11" s="136"/>
      <c r="J11" s="136">
        <f>IF('基礎データ'!$G32=0,"",'基礎データ'!$G32)</f>
      </c>
      <c r="K11" s="136"/>
      <c r="L11" s="136">
        <f>IF('基礎データ'!$G33=0,"",'基礎データ'!$G33)</f>
      </c>
      <c r="M11" s="136"/>
      <c r="N11" s="136" t="s">
        <v>92</v>
      </c>
      <c r="O11" s="136"/>
      <c r="P11" s="136">
        <f>IF('基礎データ'!$G34=0,"",'基礎データ'!$G34)</f>
      </c>
      <c r="Q11" s="136"/>
      <c r="R11" s="136">
        <f>IF('基礎データ'!$G35=0,"",'基礎データ'!$G35)</f>
      </c>
      <c r="S11" s="136"/>
      <c r="T11" s="136">
        <f>IF('基礎データ'!$G36=0,"",'基礎データ'!$G36)</f>
      </c>
      <c r="U11" s="151"/>
    </row>
    <row r="12" spans="2:21" ht="19.5" customHeight="1" thickBot="1">
      <c r="B12" s="165"/>
      <c r="C12" s="166"/>
      <c r="D12" s="166"/>
      <c r="E12" s="166"/>
      <c r="F12" s="137" t="s">
        <v>34</v>
      </c>
      <c r="G12" s="137"/>
      <c r="H12" s="137">
        <f>IF('基礎データ'!$G37=0,"",'基礎データ'!$G37)</f>
      </c>
      <c r="I12" s="137"/>
      <c r="J12" s="137">
        <f>IF('基礎データ'!$G38=0,"",'基礎データ'!$G38)</f>
      </c>
      <c r="K12" s="137"/>
      <c r="L12" s="137">
        <f>IF('基礎データ'!$G39=0,"",'基礎データ'!$G39)</f>
      </c>
      <c r="M12" s="137"/>
      <c r="N12" s="137" t="s">
        <v>34</v>
      </c>
      <c r="O12" s="137"/>
      <c r="P12" s="137">
        <f>IF('基礎データ'!$G40=0,"",'基礎データ'!$G40)</f>
      </c>
      <c r="Q12" s="137"/>
      <c r="R12" s="137">
        <f>IF('基礎データ'!$G41=0,"",'基礎データ'!$G41)</f>
      </c>
      <c r="S12" s="137"/>
      <c r="T12" s="137">
        <f>IF('基礎データ'!$G42=0,"",'基礎データ'!$G42)</f>
      </c>
      <c r="U12" s="174"/>
    </row>
    <row r="13" spans="2:21" ht="19.5" customHeight="1">
      <c r="B13" s="73" t="s">
        <v>131</v>
      </c>
      <c r="C13" s="67" t="s">
        <v>31</v>
      </c>
      <c r="D13" s="200" t="s">
        <v>32</v>
      </c>
      <c r="E13" s="200"/>
      <c r="F13" s="200" t="s">
        <v>33</v>
      </c>
      <c r="G13" s="200"/>
      <c r="H13" s="200"/>
      <c r="I13" s="200"/>
      <c r="J13" s="200"/>
      <c r="K13" s="200" t="s">
        <v>132</v>
      </c>
      <c r="L13" s="200"/>
      <c r="M13" s="200"/>
      <c r="N13" s="200"/>
      <c r="O13" s="200"/>
      <c r="P13" s="200" t="s">
        <v>133</v>
      </c>
      <c r="Q13" s="200"/>
      <c r="R13" s="200" t="s">
        <v>100</v>
      </c>
      <c r="S13" s="200"/>
      <c r="T13" s="200"/>
      <c r="U13" s="228"/>
    </row>
    <row r="14" spans="2:21" ht="22.5" customHeight="1">
      <c r="B14" s="71">
        <v>1</v>
      </c>
      <c r="C14" s="41">
        <f>IF('基礎データ'!E63=0,"",'基礎データ'!E63)</f>
      </c>
      <c r="D14" s="155">
        <f>IF('基礎データ'!F63=0,"",'基礎データ'!F63)</f>
      </c>
      <c r="E14" s="155"/>
      <c r="F14" s="155">
        <f>IF('基礎データ'!G63=0,"",'基礎データ'!G63)</f>
      </c>
      <c r="G14" s="155"/>
      <c r="H14" s="155"/>
      <c r="I14" s="155"/>
      <c r="J14" s="155"/>
      <c r="K14" s="231">
        <f>IF('基礎データ'!H63=0,"",'基礎データ'!H63)</f>
      </c>
      <c r="L14" s="231"/>
      <c r="M14" s="231"/>
      <c r="N14" s="231"/>
      <c r="O14" s="231"/>
      <c r="P14" s="155">
        <f>IF('基礎データ'!I63=0,"",'基礎データ'!I63&amp;"年")</f>
      </c>
      <c r="Q14" s="155"/>
      <c r="R14" s="155">
        <f>IF('基礎データ'!J63=0,"",'基礎データ'!J63)</f>
      </c>
      <c r="S14" s="155"/>
      <c r="T14" s="155"/>
      <c r="U14" s="210"/>
    </row>
    <row r="15" spans="2:21" ht="22.5" customHeight="1">
      <c r="B15" s="71">
        <v>2</v>
      </c>
      <c r="C15" s="41">
        <f>IF('基礎データ'!E64=0,"",'基礎データ'!E64)</f>
      </c>
      <c r="D15" s="155">
        <f>IF('基礎データ'!F64=0,"",'基礎データ'!F64)</f>
      </c>
      <c r="E15" s="155"/>
      <c r="F15" s="155">
        <f>IF('基礎データ'!G64=0,"",'基礎データ'!G64)</f>
      </c>
      <c r="G15" s="155"/>
      <c r="H15" s="155"/>
      <c r="I15" s="155"/>
      <c r="J15" s="155"/>
      <c r="K15" s="231">
        <f>IF('基礎データ'!H64=0,"",'基礎データ'!H64)</f>
      </c>
      <c r="L15" s="231"/>
      <c r="M15" s="231"/>
      <c r="N15" s="231"/>
      <c r="O15" s="231"/>
      <c r="P15" s="155">
        <f>IF('基礎データ'!I64=0,"",'基礎データ'!I64&amp;"年")</f>
      </c>
      <c r="Q15" s="155"/>
      <c r="R15" s="155">
        <f>IF('基礎データ'!J64=0,"",'基礎データ'!J64)</f>
      </c>
      <c r="S15" s="155"/>
      <c r="T15" s="155"/>
      <c r="U15" s="210"/>
    </row>
    <row r="16" spans="2:21" ht="22.5" customHeight="1">
      <c r="B16" s="71">
        <v>3</v>
      </c>
      <c r="C16" s="41">
        <f>IF('基礎データ'!E65=0,"",'基礎データ'!E65)</f>
      </c>
      <c r="D16" s="155">
        <f>IF('基礎データ'!F65=0,"",'基礎データ'!F65)</f>
      </c>
      <c r="E16" s="155"/>
      <c r="F16" s="155">
        <f>IF('基礎データ'!G65=0,"",'基礎データ'!G65)</f>
      </c>
      <c r="G16" s="155"/>
      <c r="H16" s="155"/>
      <c r="I16" s="155"/>
      <c r="J16" s="155"/>
      <c r="K16" s="231">
        <f>IF('基礎データ'!H65=0,"",'基礎データ'!H65)</f>
      </c>
      <c r="L16" s="231"/>
      <c r="M16" s="231"/>
      <c r="N16" s="231"/>
      <c r="O16" s="231"/>
      <c r="P16" s="155">
        <f>IF('基礎データ'!I65=0,"",'基礎データ'!I65&amp;"年")</f>
      </c>
      <c r="Q16" s="155"/>
      <c r="R16" s="155">
        <f>IF('基礎データ'!J65=0,"",'基礎データ'!J65)</f>
      </c>
      <c r="S16" s="155"/>
      <c r="T16" s="155"/>
      <c r="U16" s="210"/>
    </row>
    <row r="17" spans="2:21" ht="22.5" customHeight="1">
      <c r="B17" s="71">
        <v>4</v>
      </c>
      <c r="C17" s="41">
        <f>IF('基礎データ'!E66=0,"",'基礎データ'!E66)</f>
      </c>
      <c r="D17" s="155">
        <f>IF('基礎データ'!F66=0,"",'基礎データ'!F66)</f>
      </c>
      <c r="E17" s="155"/>
      <c r="F17" s="155">
        <f>IF('基礎データ'!G66=0,"",'基礎データ'!G66)</f>
      </c>
      <c r="G17" s="155"/>
      <c r="H17" s="155"/>
      <c r="I17" s="155"/>
      <c r="J17" s="155"/>
      <c r="K17" s="231">
        <f>IF('基礎データ'!H66=0,"",'基礎データ'!H66)</f>
      </c>
      <c r="L17" s="231"/>
      <c r="M17" s="231"/>
      <c r="N17" s="231"/>
      <c r="O17" s="231"/>
      <c r="P17" s="155">
        <f>IF('基礎データ'!I66=0,"",'基礎データ'!I66&amp;"年")</f>
      </c>
      <c r="Q17" s="155"/>
      <c r="R17" s="155">
        <f>IF('基礎データ'!J66=0,"",'基礎データ'!J66)</f>
      </c>
      <c r="S17" s="155"/>
      <c r="T17" s="155"/>
      <c r="U17" s="210"/>
    </row>
    <row r="18" spans="2:21" ht="22.5" customHeight="1">
      <c r="B18" s="71">
        <v>5</v>
      </c>
      <c r="C18" s="41">
        <f>IF('基礎データ'!E67=0,"",'基礎データ'!E67)</f>
      </c>
      <c r="D18" s="155">
        <f>IF('基礎データ'!F67=0,"",'基礎データ'!F67)</f>
      </c>
      <c r="E18" s="155"/>
      <c r="F18" s="155">
        <f>IF('基礎データ'!G67=0,"",'基礎データ'!G67)</f>
      </c>
      <c r="G18" s="155"/>
      <c r="H18" s="155"/>
      <c r="I18" s="155"/>
      <c r="J18" s="155"/>
      <c r="K18" s="231">
        <f>IF('基礎データ'!H67=0,"",'基礎データ'!H67)</f>
      </c>
      <c r="L18" s="231"/>
      <c r="M18" s="231"/>
      <c r="N18" s="231"/>
      <c r="O18" s="231"/>
      <c r="P18" s="155">
        <f>IF('基礎データ'!I67=0,"",'基礎データ'!I67&amp;"年")</f>
      </c>
      <c r="Q18" s="155"/>
      <c r="R18" s="155">
        <f>IF('基礎データ'!J67=0,"",'基礎データ'!J67)</f>
      </c>
      <c r="S18" s="155"/>
      <c r="T18" s="155"/>
      <c r="U18" s="210"/>
    </row>
    <row r="19" spans="2:21" ht="22.5" customHeight="1">
      <c r="B19" s="71">
        <v>6</v>
      </c>
      <c r="C19" s="41">
        <f>IF('基礎データ'!E68=0,"",'基礎データ'!E68)</f>
      </c>
      <c r="D19" s="155">
        <f>IF('基礎データ'!F68=0,"",'基礎データ'!F68)</f>
      </c>
      <c r="E19" s="155"/>
      <c r="F19" s="155">
        <f>IF('基礎データ'!G68=0,"",'基礎データ'!G68)</f>
      </c>
      <c r="G19" s="155"/>
      <c r="H19" s="155"/>
      <c r="I19" s="155"/>
      <c r="J19" s="155"/>
      <c r="K19" s="231">
        <f>IF('基礎データ'!H68=0,"",'基礎データ'!H68)</f>
      </c>
      <c r="L19" s="231"/>
      <c r="M19" s="231"/>
      <c r="N19" s="231"/>
      <c r="O19" s="231"/>
      <c r="P19" s="155">
        <f>IF('基礎データ'!I68=0,"",'基礎データ'!I68&amp;"年")</f>
      </c>
      <c r="Q19" s="155"/>
      <c r="R19" s="155">
        <f>IF('基礎データ'!J68=0,"",'基礎データ'!J68)</f>
      </c>
      <c r="S19" s="155"/>
      <c r="T19" s="155"/>
      <c r="U19" s="210"/>
    </row>
    <row r="20" spans="2:21" ht="22.5" customHeight="1">
      <c r="B20" s="71">
        <v>7</v>
      </c>
      <c r="C20" s="41">
        <f>IF('基礎データ'!E69=0,"",'基礎データ'!E69)</f>
      </c>
      <c r="D20" s="155">
        <f>IF('基礎データ'!F69=0,"",'基礎データ'!F69)</f>
      </c>
      <c r="E20" s="155"/>
      <c r="F20" s="155">
        <f>IF('基礎データ'!G69=0,"",'基礎データ'!G69)</f>
      </c>
      <c r="G20" s="155"/>
      <c r="H20" s="155"/>
      <c r="I20" s="155"/>
      <c r="J20" s="155"/>
      <c r="K20" s="231">
        <f>IF('基礎データ'!H69=0,"",'基礎データ'!H69)</f>
      </c>
      <c r="L20" s="231"/>
      <c r="M20" s="231"/>
      <c r="N20" s="231"/>
      <c r="O20" s="231"/>
      <c r="P20" s="155">
        <f>IF('基礎データ'!I69=0,"",'基礎データ'!I69&amp;"年")</f>
      </c>
      <c r="Q20" s="155"/>
      <c r="R20" s="155">
        <f>IF('基礎データ'!J69=0,"",'基礎データ'!J69)</f>
      </c>
      <c r="S20" s="155"/>
      <c r="T20" s="155"/>
      <c r="U20" s="210"/>
    </row>
    <row r="21" spans="2:21" ht="22.5" customHeight="1">
      <c r="B21" s="71">
        <v>8</v>
      </c>
      <c r="C21" s="41">
        <f>IF('基礎データ'!E70=0,"",'基礎データ'!E70)</f>
      </c>
      <c r="D21" s="155">
        <f>IF('基礎データ'!F70=0,"",'基礎データ'!F70)</f>
      </c>
      <c r="E21" s="155"/>
      <c r="F21" s="155">
        <f>IF('基礎データ'!G70=0,"",'基礎データ'!G70)</f>
      </c>
      <c r="G21" s="155"/>
      <c r="H21" s="155"/>
      <c r="I21" s="155"/>
      <c r="J21" s="155"/>
      <c r="K21" s="231">
        <f>IF('基礎データ'!H70=0,"",'基礎データ'!H70)</f>
      </c>
      <c r="L21" s="231"/>
      <c r="M21" s="231"/>
      <c r="N21" s="231"/>
      <c r="O21" s="231"/>
      <c r="P21" s="155">
        <f>IF('基礎データ'!I70=0,"",'基礎データ'!I70&amp;"年")</f>
      </c>
      <c r="Q21" s="155"/>
      <c r="R21" s="155">
        <f>IF('基礎データ'!J70=0,"",'基礎データ'!J70)</f>
      </c>
      <c r="S21" s="155"/>
      <c r="T21" s="155"/>
      <c r="U21" s="210"/>
    </row>
    <row r="22" spans="2:21" ht="22.5" customHeight="1">
      <c r="B22" s="71">
        <v>9</v>
      </c>
      <c r="C22" s="41">
        <f>IF('基礎データ'!E71=0,"",'基礎データ'!E71)</f>
      </c>
      <c r="D22" s="155">
        <f>IF('基礎データ'!F71=0,"",'基礎データ'!F71)</f>
      </c>
      <c r="E22" s="155"/>
      <c r="F22" s="155">
        <f>IF('基礎データ'!G71=0,"",'基礎データ'!G71)</f>
      </c>
      <c r="G22" s="155"/>
      <c r="H22" s="155"/>
      <c r="I22" s="155"/>
      <c r="J22" s="155"/>
      <c r="K22" s="231">
        <f>IF('基礎データ'!H71=0,"",'基礎データ'!H71)</f>
      </c>
      <c r="L22" s="231"/>
      <c r="M22" s="231"/>
      <c r="N22" s="231"/>
      <c r="O22" s="231"/>
      <c r="P22" s="155">
        <f>IF('基礎データ'!I71=0,"",'基礎データ'!I71&amp;"年")</f>
      </c>
      <c r="Q22" s="155"/>
      <c r="R22" s="155">
        <f>IF('基礎データ'!J71=0,"",'基礎データ'!J71)</f>
      </c>
      <c r="S22" s="155"/>
      <c r="T22" s="155"/>
      <c r="U22" s="210"/>
    </row>
    <row r="23" spans="2:21" ht="22.5" customHeight="1">
      <c r="B23" s="71">
        <v>10</v>
      </c>
      <c r="C23" s="41">
        <f>IF('基礎データ'!E72=0,"",'基礎データ'!E72)</f>
      </c>
      <c r="D23" s="155">
        <f>IF('基礎データ'!F72=0,"",'基礎データ'!F72)</f>
      </c>
      <c r="E23" s="155"/>
      <c r="F23" s="155">
        <f>IF('基礎データ'!G72=0,"",'基礎データ'!G72)</f>
      </c>
      <c r="G23" s="155"/>
      <c r="H23" s="155"/>
      <c r="I23" s="155"/>
      <c r="J23" s="155"/>
      <c r="K23" s="231">
        <f>IF('基礎データ'!H72=0,"",'基礎データ'!H72)</f>
      </c>
      <c r="L23" s="231"/>
      <c r="M23" s="231"/>
      <c r="N23" s="231"/>
      <c r="O23" s="231"/>
      <c r="P23" s="155">
        <f>IF('基礎データ'!I72=0,"",'基礎データ'!I72&amp;"年")</f>
      </c>
      <c r="Q23" s="155"/>
      <c r="R23" s="155">
        <f>IF('基礎データ'!J72=0,"",'基礎データ'!J72)</f>
      </c>
      <c r="S23" s="155"/>
      <c r="T23" s="155"/>
      <c r="U23" s="210"/>
    </row>
    <row r="24" spans="2:21" ht="22.5" customHeight="1">
      <c r="B24" s="71">
        <v>11</v>
      </c>
      <c r="C24" s="41">
        <f>IF('基礎データ'!E73=0,"",'基礎データ'!E73)</f>
      </c>
      <c r="D24" s="155">
        <f>IF('基礎データ'!F73=0,"",'基礎データ'!F73)</f>
      </c>
      <c r="E24" s="155"/>
      <c r="F24" s="155">
        <f>IF('基礎データ'!G73=0,"",'基礎データ'!G73)</f>
      </c>
      <c r="G24" s="155"/>
      <c r="H24" s="155"/>
      <c r="I24" s="155"/>
      <c r="J24" s="155"/>
      <c r="K24" s="231">
        <f>IF('基礎データ'!H73=0,"",'基礎データ'!H73)</f>
      </c>
      <c r="L24" s="231"/>
      <c r="M24" s="231"/>
      <c r="N24" s="231"/>
      <c r="O24" s="231"/>
      <c r="P24" s="155">
        <f>IF('基礎データ'!I73=0,"",'基礎データ'!I73&amp;"年")</f>
      </c>
      <c r="Q24" s="155"/>
      <c r="R24" s="155">
        <f>IF('基礎データ'!J73=0,"",'基礎データ'!J73)</f>
      </c>
      <c r="S24" s="155"/>
      <c r="T24" s="155"/>
      <c r="U24" s="210"/>
    </row>
    <row r="25" spans="2:21" ht="22.5" customHeight="1">
      <c r="B25" s="71">
        <v>12</v>
      </c>
      <c r="C25" s="41">
        <f>IF('基礎データ'!E74=0,"",'基礎データ'!E74)</f>
      </c>
      <c r="D25" s="155">
        <f>IF('基礎データ'!F74=0,"",'基礎データ'!F74)</f>
      </c>
      <c r="E25" s="155"/>
      <c r="F25" s="155">
        <f>IF('基礎データ'!G74=0,"",'基礎データ'!G74)</f>
      </c>
      <c r="G25" s="155"/>
      <c r="H25" s="155"/>
      <c r="I25" s="155"/>
      <c r="J25" s="155"/>
      <c r="K25" s="231">
        <f>IF('基礎データ'!H74=0,"",'基礎データ'!H74)</f>
      </c>
      <c r="L25" s="231"/>
      <c r="M25" s="231"/>
      <c r="N25" s="231"/>
      <c r="O25" s="231"/>
      <c r="P25" s="155">
        <f>IF('基礎データ'!I74=0,"",'基礎データ'!I74&amp;"年")</f>
      </c>
      <c r="Q25" s="155"/>
      <c r="R25" s="155">
        <f>IF('基礎データ'!J74=0,"",'基礎データ'!J74)</f>
      </c>
      <c r="S25" s="155"/>
      <c r="T25" s="155"/>
      <c r="U25" s="210"/>
    </row>
    <row r="26" spans="2:21" ht="22.5" customHeight="1">
      <c r="B26" s="71">
        <v>13</v>
      </c>
      <c r="C26" s="41">
        <f>IF('基礎データ'!E75=0,"",'基礎データ'!E75)</f>
      </c>
      <c r="D26" s="155">
        <f>IF('基礎データ'!F75=0,"",'基礎データ'!F75)</f>
      </c>
      <c r="E26" s="155"/>
      <c r="F26" s="155">
        <f>IF('基礎データ'!G75=0,"",'基礎データ'!G75)</f>
      </c>
      <c r="G26" s="155"/>
      <c r="H26" s="155"/>
      <c r="I26" s="155"/>
      <c r="J26" s="155"/>
      <c r="K26" s="231">
        <f>IF('基礎データ'!H75=0,"",'基礎データ'!H75)</f>
      </c>
      <c r="L26" s="231"/>
      <c r="M26" s="231"/>
      <c r="N26" s="231"/>
      <c r="O26" s="231"/>
      <c r="P26" s="155">
        <f>IF('基礎データ'!I75=0,"",'基礎データ'!I75&amp;"年")</f>
      </c>
      <c r="Q26" s="155"/>
      <c r="R26" s="155">
        <f>IF('基礎データ'!J75=0,"",'基礎データ'!J75)</f>
      </c>
      <c r="S26" s="155"/>
      <c r="T26" s="155"/>
      <c r="U26" s="210"/>
    </row>
    <row r="27" spans="2:21" ht="22.5" customHeight="1">
      <c r="B27" s="71">
        <v>14</v>
      </c>
      <c r="C27" s="41">
        <f>IF('基礎データ'!E76=0,"",'基礎データ'!E76)</f>
      </c>
      <c r="D27" s="155">
        <f>IF('基礎データ'!F76=0,"",'基礎データ'!F76)</f>
      </c>
      <c r="E27" s="155"/>
      <c r="F27" s="155">
        <f>IF('基礎データ'!G76=0,"",'基礎データ'!G76)</f>
      </c>
      <c r="G27" s="155"/>
      <c r="H27" s="155"/>
      <c r="I27" s="155"/>
      <c r="J27" s="155"/>
      <c r="K27" s="231">
        <f>IF('基礎データ'!H76=0,"",'基礎データ'!H76)</f>
      </c>
      <c r="L27" s="231"/>
      <c r="M27" s="231"/>
      <c r="N27" s="231"/>
      <c r="O27" s="231"/>
      <c r="P27" s="155">
        <f>IF('基礎データ'!I76=0,"",'基礎データ'!I76&amp;"年")</f>
      </c>
      <c r="Q27" s="155"/>
      <c r="R27" s="155">
        <f>IF('基礎データ'!J76=0,"",'基礎データ'!J76)</f>
      </c>
      <c r="S27" s="155"/>
      <c r="T27" s="155"/>
      <c r="U27" s="210"/>
    </row>
    <row r="28" spans="2:21" ht="22.5" customHeight="1">
      <c r="B28" s="71">
        <v>15</v>
      </c>
      <c r="C28" s="41">
        <f>IF('基礎データ'!E77=0,"",'基礎データ'!E77)</f>
      </c>
      <c r="D28" s="155">
        <f>IF('基礎データ'!F77=0,"",'基礎データ'!F77)</f>
      </c>
      <c r="E28" s="155"/>
      <c r="F28" s="155">
        <f>IF('基礎データ'!G77=0,"",'基礎データ'!G77)</f>
      </c>
      <c r="G28" s="155"/>
      <c r="H28" s="155"/>
      <c r="I28" s="155"/>
      <c r="J28" s="155"/>
      <c r="K28" s="231">
        <f>IF('基礎データ'!H77=0,"",'基礎データ'!H77)</f>
      </c>
      <c r="L28" s="231"/>
      <c r="M28" s="231"/>
      <c r="N28" s="231"/>
      <c r="O28" s="231"/>
      <c r="P28" s="155">
        <f>IF('基礎データ'!I77=0,"",'基礎データ'!I77&amp;"年")</f>
      </c>
      <c r="Q28" s="155"/>
      <c r="R28" s="155">
        <f>IF('基礎データ'!J77=0,"",'基礎データ'!J77)</f>
      </c>
      <c r="S28" s="155"/>
      <c r="T28" s="155"/>
      <c r="U28" s="210"/>
    </row>
    <row r="29" spans="2:21" ht="22.5" customHeight="1">
      <c r="B29" s="71">
        <v>16</v>
      </c>
      <c r="C29" s="41">
        <f>IF('基礎データ'!E78=0,"",'基礎データ'!E78)</f>
      </c>
      <c r="D29" s="155">
        <f>IF('基礎データ'!F78=0,"",'基礎データ'!F78)</f>
      </c>
      <c r="E29" s="155"/>
      <c r="F29" s="155">
        <f>IF('基礎データ'!G78=0,"",'基礎データ'!G78)</f>
      </c>
      <c r="G29" s="155"/>
      <c r="H29" s="155"/>
      <c r="I29" s="155"/>
      <c r="J29" s="155"/>
      <c r="K29" s="231">
        <f>IF('基礎データ'!H78=0,"",'基礎データ'!H78)</f>
      </c>
      <c r="L29" s="231"/>
      <c r="M29" s="231"/>
      <c r="N29" s="231"/>
      <c r="O29" s="231"/>
      <c r="P29" s="155">
        <f>IF('基礎データ'!I78=0,"",'基礎データ'!I78&amp;"年")</f>
      </c>
      <c r="Q29" s="155"/>
      <c r="R29" s="155">
        <f>IF('基礎データ'!J78=0,"",'基礎データ'!J78)</f>
      </c>
      <c r="S29" s="155"/>
      <c r="T29" s="155"/>
      <c r="U29" s="210"/>
    </row>
    <row r="30" spans="2:21" ht="22.5" customHeight="1">
      <c r="B30" s="71">
        <v>17</v>
      </c>
      <c r="C30" s="41">
        <f>IF('基礎データ'!E79=0,"",'基礎データ'!E79)</f>
      </c>
      <c r="D30" s="155">
        <f>IF('基礎データ'!F79=0,"",'基礎データ'!F79)</f>
      </c>
      <c r="E30" s="155"/>
      <c r="F30" s="155">
        <f>IF('基礎データ'!G79=0,"",'基礎データ'!G79)</f>
      </c>
      <c r="G30" s="155"/>
      <c r="H30" s="155"/>
      <c r="I30" s="155"/>
      <c r="J30" s="155"/>
      <c r="K30" s="231">
        <f>IF('基礎データ'!H79=0,"",'基礎データ'!H79)</f>
      </c>
      <c r="L30" s="231"/>
      <c r="M30" s="231"/>
      <c r="N30" s="231"/>
      <c r="O30" s="231"/>
      <c r="P30" s="155">
        <f>IF('基礎データ'!I79=0,"",'基礎データ'!I79&amp;"年")</f>
      </c>
      <c r="Q30" s="155"/>
      <c r="R30" s="155">
        <f>IF('基礎データ'!J79=0,"",'基礎データ'!J79)</f>
      </c>
      <c r="S30" s="155"/>
      <c r="T30" s="155"/>
      <c r="U30" s="210"/>
    </row>
    <row r="31" spans="2:21" ht="22.5" customHeight="1" thickBot="1">
      <c r="B31" s="72">
        <v>18</v>
      </c>
      <c r="C31" s="42">
        <f>IF('基礎データ'!E80=0,"",'基礎データ'!E80)</f>
      </c>
      <c r="D31" s="193">
        <f>IF('基礎データ'!F80=0,"",'基礎データ'!F80)</f>
      </c>
      <c r="E31" s="193"/>
      <c r="F31" s="193">
        <f>IF('基礎データ'!G80=0,"",'基礎データ'!G80)</f>
      </c>
      <c r="G31" s="193"/>
      <c r="H31" s="193"/>
      <c r="I31" s="193"/>
      <c r="J31" s="193"/>
      <c r="K31" s="253">
        <f>IF('基礎データ'!H80=0,"",'基礎データ'!H80)</f>
      </c>
      <c r="L31" s="253"/>
      <c r="M31" s="253"/>
      <c r="N31" s="253"/>
      <c r="O31" s="253"/>
      <c r="P31" s="193">
        <f>IF('基礎データ'!I80=0,"",'基礎データ'!I80&amp;"年")</f>
      </c>
      <c r="Q31" s="193"/>
      <c r="R31" s="193">
        <f>IF('基礎データ'!J80=0,"",'基礎データ'!J80)</f>
      </c>
      <c r="S31" s="193"/>
      <c r="T31" s="193"/>
      <c r="U31" s="227"/>
    </row>
    <row r="32" spans="3:21" ht="19.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3:21" ht="19.5" customHeight="1">
      <c r="C33" s="31" t="s">
        <v>102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3:21" ht="30" customHeight="1">
      <c r="C34" s="31"/>
      <c r="D34" s="31"/>
      <c r="E34" s="31" t="str">
        <f>IF('基礎データ'!G6=0,"",'基礎データ'!G6)</f>
        <v>令和　　年　　月　　日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4:20" ht="24.75" customHeight="1">
      <c r="D35" s="31"/>
      <c r="E35" s="31"/>
      <c r="F35" s="232">
        <f>IF('基礎データ'!G19=0,"",'基礎データ'!G19)</f>
      </c>
      <c r="G35" s="233"/>
      <c r="H35" s="233"/>
      <c r="I35" s="233"/>
      <c r="J35" s="233"/>
      <c r="K35" s="233"/>
      <c r="L35" s="47"/>
      <c r="M35" s="234" t="s">
        <v>99</v>
      </c>
      <c r="N35" s="234"/>
      <c r="O35" s="235">
        <f>IF('基礎データ'!G9=0,"",'基礎データ'!G9)</f>
      </c>
      <c r="P35" s="235"/>
      <c r="Q35" s="235"/>
      <c r="R35" s="235"/>
      <c r="S35" s="235"/>
      <c r="T35" s="31"/>
    </row>
    <row r="36" spans="4:20" ht="19.5" customHeight="1">
      <c r="D36" s="31"/>
      <c r="E36" s="31"/>
      <c r="F36" s="49"/>
      <c r="G36" s="50"/>
      <c r="H36" s="50"/>
      <c r="I36" s="50"/>
      <c r="J36" s="50"/>
      <c r="K36" s="50"/>
      <c r="L36" s="47"/>
      <c r="M36" s="51"/>
      <c r="N36" s="51"/>
      <c r="O36" s="48"/>
      <c r="P36" s="48"/>
      <c r="Q36" s="48"/>
      <c r="R36" s="48"/>
      <c r="S36" s="48"/>
      <c r="T36" s="31"/>
    </row>
    <row r="37" spans="3:21" ht="19.5" customHeight="1">
      <c r="C37" s="46"/>
      <c r="D37" s="3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3:19" ht="9.75" customHeight="1">
      <c r="C38" s="31"/>
      <c r="D38" s="31"/>
      <c r="E38" s="49"/>
      <c r="F38" s="50"/>
      <c r="G38" s="50"/>
      <c r="H38" s="50"/>
      <c r="I38" s="50"/>
      <c r="J38" s="50"/>
      <c r="K38" s="47"/>
      <c r="L38" s="51"/>
      <c r="M38" s="51"/>
      <c r="N38" s="48"/>
      <c r="O38" s="48"/>
      <c r="P38" s="48"/>
      <c r="Q38" s="48"/>
      <c r="R38" s="48"/>
      <c r="S38" s="31"/>
    </row>
    <row r="39" spans="2:20" ht="19.5" customHeight="1">
      <c r="B39" s="46"/>
      <c r="C39" s="3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2:20" ht="19.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</row>
    <row r="41" spans="2:20" ht="13.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</sheetData>
  <sheetProtection/>
  <mergeCells count="153">
    <mergeCell ref="R30:U30"/>
    <mergeCell ref="D31:E31"/>
    <mergeCell ref="F31:J31"/>
    <mergeCell ref="K31:O31"/>
    <mergeCell ref="P31:Q31"/>
    <mergeCell ref="R28:U28"/>
    <mergeCell ref="D29:E29"/>
    <mergeCell ref="F29:J29"/>
    <mergeCell ref="P28:Q28"/>
    <mergeCell ref="B1:U1"/>
    <mergeCell ref="B2:U2"/>
    <mergeCell ref="K29:O29"/>
    <mergeCell ref="P29:Q29"/>
    <mergeCell ref="R29:U29"/>
    <mergeCell ref="K26:O26"/>
    <mergeCell ref="P26:Q26"/>
    <mergeCell ref="D28:E28"/>
    <mergeCell ref="F28:J28"/>
    <mergeCell ref="K28:O28"/>
    <mergeCell ref="K24:O24"/>
    <mergeCell ref="P24:Q24"/>
    <mergeCell ref="R26:U26"/>
    <mergeCell ref="D27:E27"/>
    <mergeCell ref="F27:J27"/>
    <mergeCell ref="K27:O27"/>
    <mergeCell ref="P27:Q27"/>
    <mergeCell ref="R27:U27"/>
    <mergeCell ref="D26:E26"/>
    <mergeCell ref="F26:J26"/>
    <mergeCell ref="K22:O22"/>
    <mergeCell ref="P22:Q22"/>
    <mergeCell ref="R24:U24"/>
    <mergeCell ref="D25:E25"/>
    <mergeCell ref="F25:J25"/>
    <mergeCell ref="K25:O25"/>
    <mergeCell ref="P25:Q25"/>
    <mergeCell ref="R25:U25"/>
    <mergeCell ref="D24:E24"/>
    <mergeCell ref="F24:J24"/>
    <mergeCell ref="K20:O20"/>
    <mergeCell ref="P20:Q20"/>
    <mergeCell ref="R22:U22"/>
    <mergeCell ref="D23:E23"/>
    <mergeCell ref="F23:J23"/>
    <mergeCell ref="K23:O23"/>
    <mergeCell ref="P23:Q23"/>
    <mergeCell ref="R23:U23"/>
    <mergeCell ref="D22:E22"/>
    <mergeCell ref="F22:J22"/>
    <mergeCell ref="K18:O18"/>
    <mergeCell ref="P18:Q18"/>
    <mergeCell ref="R20:U20"/>
    <mergeCell ref="D21:E21"/>
    <mergeCell ref="F21:J21"/>
    <mergeCell ref="K21:O21"/>
    <mergeCell ref="P21:Q21"/>
    <mergeCell ref="R21:U21"/>
    <mergeCell ref="D20:E20"/>
    <mergeCell ref="F20:J20"/>
    <mergeCell ref="K16:O16"/>
    <mergeCell ref="P16:Q16"/>
    <mergeCell ref="R18:U18"/>
    <mergeCell ref="D19:E19"/>
    <mergeCell ref="F19:J19"/>
    <mergeCell ref="K19:O19"/>
    <mergeCell ref="P19:Q19"/>
    <mergeCell ref="R19:U19"/>
    <mergeCell ref="D18:E18"/>
    <mergeCell ref="F18:J18"/>
    <mergeCell ref="R15:U15"/>
    <mergeCell ref="D14:E14"/>
    <mergeCell ref="R16:U16"/>
    <mergeCell ref="D17:E17"/>
    <mergeCell ref="F17:J17"/>
    <mergeCell ref="K17:O17"/>
    <mergeCell ref="P17:Q17"/>
    <mergeCell ref="R17:U17"/>
    <mergeCell ref="D16:E16"/>
    <mergeCell ref="F16:J16"/>
    <mergeCell ref="D15:E15"/>
    <mergeCell ref="F15:J15"/>
    <mergeCell ref="K15:O15"/>
    <mergeCell ref="P15:Q15"/>
    <mergeCell ref="R13:U13"/>
    <mergeCell ref="F14:J14"/>
    <mergeCell ref="K14:O14"/>
    <mergeCell ref="P14:Q14"/>
    <mergeCell ref="R14:U14"/>
    <mergeCell ref="D13:E13"/>
    <mergeCell ref="F13:J13"/>
    <mergeCell ref="K13:O13"/>
    <mergeCell ref="P13:Q13"/>
    <mergeCell ref="R11:S11"/>
    <mergeCell ref="T11:U11"/>
    <mergeCell ref="H10:I10"/>
    <mergeCell ref="N12:O12"/>
    <mergeCell ref="P12:Q12"/>
    <mergeCell ref="R12:S12"/>
    <mergeCell ref="T12:U12"/>
    <mergeCell ref="J11:K11"/>
    <mergeCell ref="L11:M11"/>
    <mergeCell ref="N11:O11"/>
    <mergeCell ref="P11:Q11"/>
    <mergeCell ref="R10:S10"/>
    <mergeCell ref="Q6:U6"/>
    <mergeCell ref="H7:K7"/>
    <mergeCell ref="L7:N7"/>
    <mergeCell ref="O7:U7"/>
    <mergeCell ref="E8:I8"/>
    <mergeCell ref="T10:U10"/>
    <mergeCell ref="R8:S9"/>
    <mergeCell ref="T8:U9"/>
    <mergeCell ref="E9:I9"/>
    <mergeCell ref="D4:I4"/>
    <mergeCell ref="J4:K4"/>
    <mergeCell ref="L4:P4"/>
    <mergeCell ref="S4:U5"/>
    <mergeCell ref="D5:I5"/>
    <mergeCell ref="B10:E12"/>
    <mergeCell ref="B4:C4"/>
    <mergeCell ref="Q4:R5"/>
    <mergeCell ref="B5:C5"/>
    <mergeCell ref="B6:D6"/>
    <mergeCell ref="E6:G6"/>
    <mergeCell ref="H6:P6"/>
    <mergeCell ref="J12:K12"/>
    <mergeCell ref="L12:M12"/>
    <mergeCell ref="J5:K5"/>
    <mergeCell ref="L5:P5"/>
    <mergeCell ref="J8:L9"/>
    <mergeCell ref="M8:Q8"/>
    <mergeCell ref="J10:K10"/>
    <mergeCell ref="L10:M10"/>
    <mergeCell ref="N10:O10"/>
    <mergeCell ref="P10:Q10"/>
    <mergeCell ref="F10:G10"/>
    <mergeCell ref="F12:G12"/>
    <mergeCell ref="H12:I12"/>
    <mergeCell ref="F11:G11"/>
    <mergeCell ref="H11:I11"/>
    <mergeCell ref="B7:D7"/>
    <mergeCell ref="E7:G7"/>
    <mergeCell ref="B8:D9"/>
    <mergeCell ref="M9:Q9"/>
    <mergeCell ref="B40:T40"/>
    <mergeCell ref="R31:U31"/>
    <mergeCell ref="F35:K35"/>
    <mergeCell ref="M35:N35"/>
    <mergeCell ref="O35:S35"/>
    <mergeCell ref="D30:E30"/>
    <mergeCell ref="F30:J30"/>
    <mergeCell ref="K30:O30"/>
    <mergeCell ref="P30:Q30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F35"/>
  <sheetViews>
    <sheetView showZeros="0" zoomScale="65" zoomScaleNormal="65" zoomScalePageLayoutView="0" workbookViewId="0" topLeftCell="A1">
      <selection activeCell="AD37" sqref="AD37"/>
    </sheetView>
  </sheetViews>
  <sheetFormatPr defaultColWidth="9.140625" defaultRowHeight="34.5" customHeight="1"/>
  <cols>
    <col min="1" max="1" width="2.140625" style="3" customWidth="1"/>
    <col min="2" max="7" width="2.421875" style="3" customWidth="1"/>
    <col min="8" max="14" width="1.8515625" style="3" customWidth="1"/>
    <col min="15" max="46" width="2.421875" style="3" customWidth="1"/>
    <col min="47" max="58" width="3.140625" style="3" customWidth="1"/>
    <col min="59" max="59" width="2.140625" style="3" customWidth="1"/>
    <col min="60" max="16384" width="9.00390625" style="3" customWidth="1"/>
  </cols>
  <sheetData>
    <row r="1" spans="2:58" s="1" customFormat="1" ht="48.75" customHeight="1" thickBot="1" thickTop="1">
      <c r="B1" s="357" t="s">
        <v>2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Z1" s="358"/>
      <c r="AA1" s="358"/>
      <c r="AB1" s="359"/>
      <c r="AI1" s="360" t="s">
        <v>134</v>
      </c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</row>
    <row r="2" spans="22:58" s="1" customFormat="1" ht="48.75" customHeight="1" thickTop="1">
      <c r="V2" s="2"/>
      <c r="AI2" s="360" t="s">
        <v>3</v>
      </c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</row>
    <row r="3" spans="22:58" ht="15" customHeight="1">
      <c r="V3" s="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42" customHeight="1">
      <c r="B4" s="362" t="str">
        <f>'基礎データ'!B1</f>
        <v>熊本県中学校総合体育大会　サッカー競技</v>
      </c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</row>
    <row r="5" spans="2:58" ht="28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8"/>
      <c r="X5" s="9"/>
      <c r="Y5" s="10"/>
      <c r="Z5" s="10"/>
      <c r="AA5" s="11"/>
      <c r="AB5" s="12"/>
      <c r="AC5" s="12"/>
      <c r="AE5" s="13"/>
      <c r="AF5" s="13"/>
      <c r="AG5" s="13"/>
      <c r="AH5" s="13"/>
      <c r="AI5" s="13"/>
      <c r="AJ5" s="351" t="s">
        <v>4</v>
      </c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</row>
    <row r="6" spans="2:58" s="14" customFormat="1" ht="49.5" customHeight="1" thickBot="1">
      <c r="B6" s="353" t="s">
        <v>5</v>
      </c>
      <c r="C6" s="354"/>
      <c r="D6" s="354"/>
      <c r="E6" s="354"/>
      <c r="F6" s="354"/>
      <c r="G6" s="354"/>
      <c r="H6" s="355">
        <f>'合同チーム参加申込書１'!H5</f>
      </c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13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</row>
    <row r="7" s="15" customFormat="1" ht="9.75" customHeight="1" thickBot="1"/>
    <row r="8" spans="2:58" s="1" customFormat="1" ht="27" customHeight="1">
      <c r="B8" s="338" t="s">
        <v>6</v>
      </c>
      <c r="C8" s="339"/>
      <c r="D8" s="339"/>
      <c r="E8" s="339"/>
      <c r="F8" s="339"/>
      <c r="G8" s="339"/>
      <c r="H8" s="342" t="s">
        <v>7</v>
      </c>
      <c r="I8" s="339"/>
      <c r="J8" s="339"/>
      <c r="K8" s="339"/>
      <c r="L8" s="339"/>
      <c r="M8" s="339"/>
      <c r="N8" s="343"/>
      <c r="O8" s="254" t="s">
        <v>0</v>
      </c>
      <c r="P8" s="346"/>
      <c r="Q8" s="346"/>
      <c r="R8" s="346"/>
      <c r="S8" s="346"/>
      <c r="T8" s="346"/>
      <c r="U8" s="347"/>
      <c r="V8" s="254" t="s">
        <v>1</v>
      </c>
      <c r="W8" s="346"/>
      <c r="X8" s="346"/>
      <c r="Y8" s="346"/>
      <c r="Z8" s="346"/>
      <c r="AA8" s="346"/>
      <c r="AB8" s="347"/>
      <c r="AC8" s="254" t="s">
        <v>8</v>
      </c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16"/>
      <c r="AU8" s="258" t="s">
        <v>22</v>
      </c>
      <c r="AV8" s="259"/>
      <c r="AW8" s="259"/>
      <c r="AX8" s="259"/>
      <c r="AY8" s="259"/>
      <c r="AZ8" s="259"/>
      <c r="BA8" s="259"/>
      <c r="BB8" s="259"/>
      <c r="BC8" s="259"/>
      <c r="BD8" s="259"/>
      <c r="BE8" s="259"/>
      <c r="BF8" s="260"/>
    </row>
    <row r="9" spans="2:58" s="1" customFormat="1" ht="27" customHeight="1">
      <c r="B9" s="340"/>
      <c r="C9" s="341"/>
      <c r="D9" s="341"/>
      <c r="E9" s="341"/>
      <c r="F9" s="341"/>
      <c r="G9" s="341"/>
      <c r="H9" s="344"/>
      <c r="I9" s="341"/>
      <c r="J9" s="341"/>
      <c r="K9" s="341"/>
      <c r="L9" s="341"/>
      <c r="M9" s="341"/>
      <c r="N9" s="345"/>
      <c r="O9" s="348"/>
      <c r="P9" s="349"/>
      <c r="Q9" s="349"/>
      <c r="R9" s="349"/>
      <c r="S9" s="349"/>
      <c r="T9" s="349"/>
      <c r="U9" s="350"/>
      <c r="V9" s="348"/>
      <c r="W9" s="349"/>
      <c r="X9" s="349"/>
      <c r="Y9" s="349"/>
      <c r="Z9" s="349"/>
      <c r="AA9" s="349"/>
      <c r="AB9" s="350"/>
      <c r="AC9" s="256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17"/>
      <c r="AU9" s="261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3"/>
    </row>
    <row r="10" spans="2:58" s="1" customFormat="1" ht="37.5" customHeight="1">
      <c r="B10" s="336"/>
      <c r="C10" s="324"/>
      <c r="D10" s="324"/>
      <c r="E10" s="324"/>
      <c r="F10" s="324"/>
      <c r="G10" s="337"/>
      <c r="H10" s="324"/>
      <c r="I10" s="324"/>
      <c r="J10" s="324"/>
      <c r="K10" s="324"/>
      <c r="L10" s="324"/>
      <c r="M10" s="324"/>
      <c r="N10" s="324"/>
      <c r="O10" s="324">
        <f>'合同チーム参加申込書１'!F15</f>
      </c>
      <c r="P10" s="324"/>
      <c r="Q10" s="324"/>
      <c r="R10" s="324"/>
      <c r="S10" s="324"/>
      <c r="T10" s="324"/>
      <c r="U10" s="324"/>
      <c r="V10" s="325">
        <f>'合同チーム参加申込書１'!G15</f>
      </c>
      <c r="W10" s="326"/>
      <c r="X10" s="326"/>
      <c r="Y10" s="326"/>
      <c r="Z10" s="326"/>
      <c r="AA10" s="326"/>
      <c r="AB10" s="327"/>
      <c r="AC10" s="18"/>
      <c r="AD10" s="267">
        <f>'合同チーム参加申込書１'!I15</f>
      </c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"/>
      <c r="AU10" s="264">
        <f>'合同チーム参加申込書１'!N15</f>
      </c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6"/>
    </row>
    <row r="11" spans="2:58" s="1" customFormat="1" ht="37.5" customHeight="1">
      <c r="B11" s="336"/>
      <c r="C11" s="324"/>
      <c r="D11" s="324"/>
      <c r="E11" s="324"/>
      <c r="F11" s="324"/>
      <c r="G11" s="337"/>
      <c r="H11" s="324"/>
      <c r="I11" s="324"/>
      <c r="J11" s="324"/>
      <c r="K11" s="324"/>
      <c r="L11" s="324"/>
      <c r="M11" s="324"/>
      <c r="N11" s="324"/>
      <c r="O11" s="324">
        <f>'合同チーム参加申込書１'!F16</f>
      </c>
      <c r="P11" s="324"/>
      <c r="Q11" s="324"/>
      <c r="R11" s="324"/>
      <c r="S11" s="324"/>
      <c r="T11" s="324"/>
      <c r="U11" s="324"/>
      <c r="V11" s="325">
        <f>'合同チーム参加申込書１'!G16</f>
      </c>
      <c r="W11" s="326"/>
      <c r="X11" s="326"/>
      <c r="Y11" s="326"/>
      <c r="Z11" s="326"/>
      <c r="AA11" s="326"/>
      <c r="AB11" s="327"/>
      <c r="AC11" s="18"/>
      <c r="AD11" s="267">
        <f>'合同チーム参加申込書１'!I16</f>
      </c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7"/>
      <c r="AU11" s="264">
        <f>'合同チーム参加申込書１'!N16</f>
      </c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6"/>
    </row>
    <row r="12" spans="2:58" s="1" customFormat="1" ht="37.5" customHeight="1">
      <c r="B12" s="336"/>
      <c r="C12" s="324"/>
      <c r="D12" s="324"/>
      <c r="E12" s="324"/>
      <c r="F12" s="324"/>
      <c r="G12" s="337"/>
      <c r="H12" s="324"/>
      <c r="I12" s="324"/>
      <c r="J12" s="324"/>
      <c r="K12" s="324"/>
      <c r="L12" s="324"/>
      <c r="M12" s="324"/>
      <c r="N12" s="324"/>
      <c r="O12" s="324">
        <f>'合同チーム参加申込書１'!F17</f>
      </c>
      <c r="P12" s="324"/>
      <c r="Q12" s="324"/>
      <c r="R12" s="324"/>
      <c r="S12" s="324"/>
      <c r="T12" s="324"/>
      <c r="U12" s="324"/>
      <c r="V12" s="325">
        <f>'合同チーム参加申込書１'!G17</f>
      </c>
      <c r="W12" s="326"/>
      <c r="X12" s="326"/>
      <c r="Y12" s="326"/>
      <c r="Z12" s="326"/>
      <c r="AA12" s="326"/>
      <c r="AB12" s="327"/>
      <c r="AC12" s="18"/>
      <c r="AD12" s="267">
        <f>'合同チーム参加申込書１'!I17</f>
      </c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7"/>
      <c r="AU12" s="264">
        <f>'合同チーム参加申込書１'!N17</f>
      </c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6"/>
    </row>
    <row r="13" spans="2:58" s="1" customFormat="1" ht="37.5" customHeight="1">
      <c r="B13" s="336"/>
      <c r="C13" s="324"/>
      <c r="D13" s="324"/>
      <c r="E13" s="324"/>
      <c r="F13" s="324"/>
      <c r="G13" s="337"/>
      <c r="H13" s="324"/>
      <c r="I13" s="324"/>
      <c r="J13" s="324"/>
      <c r="K13" s="324"/>
      <c r="L13" s="324"/>
      <c r="M13" s="324"/>
      <c r="N13" s="324"/>
      <c r="O13" s="324">
        <f>'合同チーム参加申込書１'!F18</f>
      </c>
      <c r="P13" s="324"/>
      <c r="Q13" s="324"/>
      <c r="R13" s="324"/>
      <c r="S13" s="324"/>
      <c r="T13" s="324"/>
      <c r="U13" s="324"/>
      <c r="V13" s="325">
        <f>'合同チーム参加申込書１'!G18</f>
      </c>
      <c r="W13" s="326"/>
      <c r="X13" s="326"/>
      <c r="Y13" s="326"/>
      <c r="Z13" s="326"/>
      <c r="AA13" s="326"/>
      <c r="AB13" s="327"/>
      <c r="AC13" s="18"/>
      <c r="AD13" s="267">
        <f>'合同チーム参加申込書１'!I18</f>
      </c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7"/>
      <c r="AU13" s="264">
        <f>'合同チーム参加申込書１'!N18</f>
      </c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6"/>
    </row>
    <row r="14" spans="2:58" s="1" customFormat="1" ht="37.5" customHeight="1">
      <c r="B14" s="336"/>
      <c r="C14" s="324"/>
      <c r="D14" s="324"/>
      <c r="E14" s="324"/>
      <c r="F14" s="324"/>
      <c r="G14" s="337"/>
      <c r="H14" s="324"/>
      <c r="I14" s="324"/>
      <c r="J14" s="324"/>
      <c r="K14" s="324"/>
      <c r="L14" s="324"/>
      <c r="M14" s="324"/>
      <c r="N14" s="324"/>
      <c r="O14" s="324">
        <f>'合同チーム参加申込書１'!F19</f>
      </c>
      <c r="P14" s="324"/>
      <c r="Q14" s="324"/>
      <c r="R14" s="324"/>
      <c r="S14" s="324"/>
      <c r="T14" s="324"/>
      <c r="U14" s="324"/>
      <c r="V14" s="325">
        <f>'合同チーム参加申込書１'!G19</f>
      </c>
      <c r="W14" s="326"/>
      <c r="X14" s="326"/>
      <c r="Y14" s="326"/>
      <c r="Z14" s="326"/>
      <c r="AA14" s="326"/>
      <c r="AB14" s="327"/>
      <c r="AC14" s="18"/>
      <c r="AD14" s="267">
        <f>'合同チーム参加申込書１'!I19</f>
      </c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7"/>
      <c r="AU14" s="264">
        <f>'合同チーム参加申込書１'!N19</f>
      </c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6"/>
    </row>
    <row r="15" spans="2:58" s="1" customFormat="1" ht="37.5" customHeight="1">
      <c r="B15" s="336"/>
      <c r="C15" s="324"/>
      <c r="D15" s="324"/>
      <c r="E15" s="324"/>
      <c r="F15" s="324"/>
      <c r="G15" s="337"/>
      <c r="H15" s="324"/>
      <c r="I15" s="324"/>
      <c r="J15" s="324"/>
      <c r="K15" s="324"/>
      <c r="L15" s="324"/>
      <c r="M15" s="324"/>
      <c r="N15" s="324"/>
      <c r="O15" s="324">
        <f>'合同チーム参加申込書１'!F20</f>
      </c>
      <c r="P15" s="324"/>
      <c r="Q15" s="324"/>
      <c r="R15" s="324"/>
      <c r="S15" s="324"/>
      <c r="T15" s="324"/>
      <c r="U15" s="324"/>
      <c r="V15" s="325">
        <f>'合同チーム参加申込書１'!G20</f>
      </c>
      <c r="W15" s="326"/>
      <c r="X15" s="326"/>
      <c r="Y15" s="326"/>
      <c r="Z15" s="326"/>
      <c r="AA15" s="326"/>
      <c r="AB15" s="327"/>
      <c r="AC15" s="18"/>
      <c r="AD15" s="267">
        <f>'合同チーム参加申込書１'!I20</f>
      </c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7"/>
      <c r="AU15" s="264">
        <f>'合同チーム参加申込書１'!N20</f>
      </c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6"/>
    </row>
    <row r="16" spans="2:58" s="1" customFormat="1" ht="37.5" customHeight="1">
      <c r="B16" s="336"/>
      <c r="C16" s="324"/>
      <c r="D16" s="324"/>
      <c r="E16" s="324"/>
      <c r="F16" s="324"/>
      <c r="G16" s="337"/>
      <c r="H16" s="324"/>
      <c r="I16" s="324"/>
      <c r="J16" s="324"/>
      <c r="K16" s="324"/>
      <c r="L16" s="324"/>
      <c r="M16" s="324"/>
      <c r="N16" s="324"/>
      <c r="O16" s="324">
        <f>'合同チーム参加申込書１'!F21</f>
      </c>
      <c r="P16" s="324"/>
      <c r="Q16" s="324"/>
      <c r="R16" s="324"/>
      <c r="S16" s="324"/>
      <c r="T16" s="324"/>
      <c r="U16" s="324"/>
      <c r="V16" s="325">
        <f>'合同チーム参加申込書１'!G21</f>
      </c>
      <c r="W16" s="326"/>
      <c r="X16" s="326"/>
      <c r="Y16" s="326"/>
      <c r="Z16" s="326"/>
      <c r="AA16" s="326"/>
      <c r="AB16" s="327"/>
      <c r="AC16" s="18"/>
      <c r="AD16" s="267">
        <f>'合同チーム参加申込書１'!I21</f>
      </c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8"/>
      <c r="AS16" s="268"/>
      <c r="AT16" s="27"/>
      <c r="AU16" s="264">
        <f>'合同チーム参加申込書１'!N21</f>
      </c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6"/>
    </row>
    <row r="17" spans="2:58" s="1" customFormat="1" ht="37.5" customHeight="1">
      <c r="B17" s="336"/>
      <c r="C17" s="324"/>
      <c r="D17" s="324"/>
      <c r="E17" s="324"/>
      <c r="F17" s="324"/>
      <c r="G17" s="337"/>
      <c r="H17" s="324"/>
      <c r="I17" s="324"/>
      <c r="J17" s="324"/>
      <c r="K17" s="324"/>
      <c r="L17" s="324"/>
      <c r="M17" s="324"/>
      <c r="N17" s="324"/>
      <c r="O17" s="324">
        <f>'合同チーム参加申込書１'!F22</f>
      </c>
      <c r="P17" s="324"/>
      <c r="Q17" s="324"/>
      <c r="R17" s="324"/>
      <c r="S17" s="324"/>
      <c r="T17" s="324"/>
      <c r="U17" s="324"/>
      <c r="V17" s="325">
        <f>'合同チーム参加申込書１'!G22</f>
      </c>
      <c r="W17" s="326"/>
      <c r="X17" s="326"/>
      <c r="Y17" s="326"/>
      <c r="Z17" s="326"/>
      <c r="AA17" s="326"/>
      <c r="AB17" s="327"/>
      <c r="AC17" s="18"/>
      <c r="AD17" s="267">
        <f>'合同チーム参加申込書１'!I22</f>
      </c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7"/>
      <c r="AU17" s="264">
        <f>'合同チーム参加申込書１'!N22</f>
      </c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6"/>
    </row>
    <row r="18" spans="2:58" s="1" customFormat="1" ht="37.5" customHeight="1">
      <c r="B18" s="336"/>
      <c r="C18" s="324"/>
      <c r="D18" s="324"/>
      <c r="E18" s="324"/>
      <c r="F18" s="324"/>
      <c r="G18" s="337"/>
      <c r="H18" s="324"/>
      <c r="I18" s="324"/>
      <c r="J18" s="324"/>
      <c r="K18" s="324"/>
      <c r="L18" s="324"/>
      <c r="M18" s="324"/>
      <c r="N18" s="324"/>
      <c r="O18" s="324">
        <f>'合同チーム参加申込書１'!F23</f>
      </c>
      <c r="P18" s="324"/>
      <c r="Q18" s="324"/>
      <c r="R18" s="324"/>
      <c r="S18" s="324"/>
      <c r="T18" s="324"/>
      <c r="U18" s="324"/>
      <c r="V18" s="325">
        <f>'合同チーム参加申込書１'!G23</f>
      </c>
      <c r="W18" s="326"/>
      <c r="X18" s="326"/>
      <c r="Y18" s="326"/>
      <c r="Z18" s="326"/>
      <c r="AA18" s="326"/>
      <c r="AB18" s="327"/>
      <c r="AC18" s="18"/>
      <c r="AD18" s="267">
        <f>'合同チーム参加申込書１'!I23</f>
      </c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7"/>
      <c r="AU18" s="264">
        <f>'合同チーム参加申込書１'!N23</f>
      </c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6"/>
    </row>
    <row r="19" spans="2:58" s="1" customFormat="1" ht="37.5" customHeight="1">
      <c r="B19" s="336"/>
      <c r="C19" s="324"/>
      <c r="D19" s="324"/>
      <c r="E19" s="324"/>
      <c r="F19" s="324"/>
      <c r="G19" s="337"/>
      <c r="H19" s="324"/>
      <c r="I19" s="324"/>
      <c r="J19" s="324"/>
      <c r="K19" s="324"/>
      <c r="L19" s="324"/>
      <c r="M19" s="324"/>
      <c r="N19" s="324"/>
      <c r="O19" s="324">
        <f>'合同チーム参加申込書１'!F24</f>
      </c>
      <c r="P19" s="324"/>
      <c r="Q19" s="324"/>
      <c r="R19" s="324"/>
      <c r="S19" s="324"/>
      <c r="T19" s="324"/>
      <c r="U19" s="324"/>
      <c r="V19" s="325">
        <f>'合同チーム参加申込書１'!G24</f>
      </c>
      <c r="W19" s="326"/>
      <c r="X19" s="326"/>
      <c r="Y19" s="326"/>
      <c r="Z19" s="326"/>
      <c r="AA19" s="326"/>
      <c r="AB19" s="327"/>
      <c r="AC19" s="18"/>
      <c r="AD19" s="267">
        <f>'合同チーム参加申込書１'!I24</f>
      </c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7"/>
      <c r="AU19" s="264">
        <f>'合同チーム参加申込書１'!N24</f>
      </c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6"/>
    </row>
    <row r="20" spans="2:58" s="1" customFormat="1" ht="37.5" customHeight="1">
      <c r="B20" s="336"/>
      <c r="C20" s="324"/>
      <c r="D20" s="324"/>
      <c r="E20" s="324"/>
      <c r="F20" s="324"/>
      <c r="G20" s="337"/>
      <c r="H20" s="324"/>
      <c r="I20" s="324"/>
      <c r="J20" s="324"/>
      <c r="K20" s="324"/>
      <c r="L20" s="324"/>
      <c r="M20" s="324"/>
      <c r="N20" s="324"/>
      <c r="O20" s="324">
        <f>'合同チーム参加申込書１'!F25</f>
      </c>
      <c r="P20" s="324"/>
      <c r="Q20" s="324"/>
      <c r="R20" s="324"/>
      <c r="S20" s="324"/>
      <c r="T20" s="324"/>
      <c r="U20" s="324"/>
      <c r="V20" s="325">
        <f>'合同チーム参加申込書１'!G25</f>
      </c>
      <c r="W20" s="326"/>
      <c r="X20" s="326"/>
      <c r="Y20" s="326"/>
      <c r="Z20" s="326"/>
      <c r="AA20" s="326"/>
      <c r="AB20" s="327"/>
      <c r="AC20" s="18"/>
      <c r="AD20" s="267">
        <f>'合同チーム参加申込書１'!I25</f>
      </c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7"/>
      <c r="AU20" s="264">
        <f>'合同チーム参加申込書１'!N25</f>
      </c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6"/>
    </row>
    <row r="21" spans="2:58" s="1" customFormat="1" ht="37.5" customHeight="1">
      <c r="B21" s="336"/>
      <c r="C21" s="324"/>
      <c r="D21" s="324"/>
      <c r="E21" s="324"/>
      <c r="F21" s="324"/>
      <c r="G21" s="337"/>
      <c r="H21" s="324"/>
      <c r="I21" s="324"/>
      <c r="J21" s="324"/>
      <c r="K21" s="324"/>
      <c r="L21" s="324"/>
      <c r="M21" s="324"/>
      <c r="N21" s="324"/>
      <c r="O21" s="324">
        <f>'合同チーム参加申込書１'!F26</f>
      </c>
      <c r="P21" s="324"/>
      <c r="Q21" s="324"/>
      <c r="R21" s="324"/>
      <c r="S21" s="324"/>
      <c r="T21" s="324"/>
      <c r="U21" s="324"/>
      <c r="V21" s="325">
        <f>'合同チーム参加申込書１'!G26</f>
      </c>
      <c r="W21" s="326"/>
      <c r="X21" s="326"/>
      <c r="Y21" s="326"/>
      <c r="Z21" s="326"/>
      <c r="AA21" s="326"/>
      <c r="AB21" s="327"/>
      <c r="AC21" s="18"/>
      <c r="AD21" s="267">
        <f>'合同チーム参加申込書１'!I26</f>
      </c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7"/>
      <c r="AU21" s="264">
        <f>'合同チーム参加申込書１'!N26</f>
      </c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6"/>
    </row>
    <row r="22" spans="2:58" s="1" customFormat="1" ht="37.5" customHeight="1">
      <c r="B22" s="336"/>
      <c r="C22" s="324"/>
      <c r="D22" s="324"/>
      <c r="E22" s="324"/>
      <c r="F22" s="324"/>
      <c r="G22" s="337"/>
      <c r="H22" s="324"/>
      <c r="I22" s="324"/>
      <c r="J22" s="324"/>
      <c r="K22" s="324"/>
      <c r="L22" s="324"/>
      <c r="M22" s="324"/>
      <c r="N22" s="324"/>
      <c r="O22" s="324">
        <f>'合同チーム参加申込書１'!F27</f>
      </c>
      <c r="P22" s="324"/>
      <c r="Q22" s="324"/>
      <c r="R22" s="324"/>
      <c r="S22" s="324"/>
      <c r="T22" s="324"/>
      <c r="U22" s="324"/>
      <c r="V22" s="325">
        <f>'合同チーム参加申込書１'!G27</f>
      </c>
      <c r="W22" s="326"/>
      <c r="X22" s="326"/>
      <c r="Y22" s="326"/>
      <c r="Z22" s="326"/>
      <c r="AA22" s="326"/>
      <c r="AB22" s="327"/>
      <c r="AC22" s="18"/>
      <c r="AD22" s="267">
        <f>'合同チーム参加申込書１'!I27</f>
      </c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7"/>
      <c r="AU22" s="264">
        <f>'合同チーム参加申込書１'!N27</f>
      </c>
      <c r="AV22" s="265"/>
      <c r="AW22" s="265"/>
      <c r="AX22" s="265"/>
      <c r="AY22" s="265"/>
      <c r="AZ22" s="265"/>
      <c r="BA22" s="265"/>
      <c r="BB22" s="265"/>
      <c r="BC22" s="265"/>
      <c r="BD22" s="265"/>
      <c r="BE22" s="265"/>
      <c r="BF22" s="266"/>
    </row>
    <row r="23" spans="2:58" s="1" customFormat="1" ht="37.5" customHeight="1">
      <c r="B23" s="336"/>
      <c r="C23" s="324"/>
      <c r="D23" s="324"/>
      <c r="E23" s="324"/>
      <c r="F23" s="324"/>
      <c r="G23" s="337"/>
      <c r="H23" s="324"/>
      <c r="I23" s="324"/>
      <c r="J23" s="324"/>
      <c r="K23" s="324"/>
      <c r="L23" s="324"/>
      <c r="M23" s="324"/>
      <c r="N23" s="324"/>
      <c r="O23" s="324">
        <f>'合同チーム参加申込書１'!F28</f>
      </c>
      <c r="P23" s="324"/>
      <c r="Q23" s="324"/>
      <c r="R23" s="324"/>
      <c r="S23" s="324"/>
      <c r="T23" s="324"/>
      <c r="U23" s="324"/>
      <c r="V23" s="325">
        <f>'合同チーム参加申込書１'!G28</f>
      </c>
      <c r="W23" s="326"/>
      <c r="X23" s="326"/>
      <c r="Y23" s="326"/>
      <c r="Z23" s="326"/>
      <c r="AA23" s="326"/>
      <c r="AB23" s="327"/>
      <c r="AC23" s="18"/>
      <c r="AD23" s="267">
        <f>'合同チーム参加申込書１'!I28</f>
      </c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7"/>
      <c r="AU23" s="264">
        <f>'合同チーム参加申込書１'!N28</f>
      </c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6"/>
    </row>
    <row r="24" spans="2:58" s="1" customFormat="1" ht="37.5" customHeight="1">
      <c r="B24" s="336"/>
      <c r="C24" s="324"/>
      <c r="D24" s="324"/>
      <c r="E24" s="324"/>
      <c r="F24" s="324"/>
      <c r="G24" s="337"/>
      <c r="H24" s="324"/>
      <c r="I24" s="324"/>
      <c r="J24" s="324"/>
      <c r="K24" s="324"/>
      <c r="L24" s="324"/>
      <c r="M24" s="324"/>
      <c r="N24" s="324"/>
      <c r="O24" s="324">
        <f>'合同チーム参加申込書１'!F29</f>
      </c>
      <c r="P24" s="324"/>
      <c r="Q24" s="324"/>
      <c r="R24" s="324"/>
      <c r="S24" s="324"/>
      <c r="T24" s="324"/>
      <c r="U24" s="324"/>
      <c r="V24" s="325">
        <f>'合同チーム参加申込書１'!G29</f>
      </c>
      <c r="W24" s="326"/>
      <c r="X24" s="326"/>
      <c r="Y24" s="326"/>
      <c r="Z24" s="326"/>
      <c r="AA24" s="326"/>
      <c r="AB24" s="327"/>
      <c r="AC24" s="18"/>
      <c r="AD24" s="267">
        <f>'合同チーム参加申込書１'!I29</f>
      </c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7"/>
      <c r="AU24" s="264">
        <f>'合同チーム参加申込書１'!N29</f>
      </c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6"/>
    </row>
    <row r="25" spans="2:58" s="1" customFormat="1" ht="37.5" customHeight="1">
      <c r="B25" s="336"/>
      <c r="C25" s="324"/>
      <c r="D25" s="324"/>
      <c r="E25" s="324"/>
      <c r="F25" s="324"/>
      <c r="G25" s="337"/>
      <c r="H25" s="324"/>
      <c r="I25" s="324"/>
      <c r="J25" s="324"/>
      <c r="K25" s="324"/>
      <c r="L25" s="324"/>
      <c r="M25" s="324"/>
      <c r="N25" s="324"/>
      <c r="O25" s="324">
        <f>'合同チーム参加申込書１'!F30</f>
      </c>
      <c r="P25" s="324"/>
      <c r="Q25" s="324"/>
      <c r="R25" s="324"/>
      <c r="S25" s="324"/>
      <c r="T25" s="324"/>
      <c r="U25" s="324"/>
      <c r="V25" s="325">
        <f>'合同チーム参加申込書１'!G30</f>
      </c>
      <c r="W25" s="326"/>
      <c r="X25" s="326"/>
      <c r="Y25" s="326"/>
      <c r="Z25" s="326"/>
      <c r="AA25" s="326"/>
      <c r="AB25" s="327"/>
      <c r="AC25" s="18"/>
      <c r="AD25" s="267">
        <f>'合同チーム参加申込書１'!I30</f>
      </c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7"/>
      <c r="AU25" s="264">
        <f>'合同チーム参加申込書１'!N30</f>
      </c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6"/>
    </row>
    <row r="26" spans="2:58" s="1" customFormat="1" ht="37.5" customHeight="1">
      <c r="B26" s="336"/>
      <c r="C26" s="324"/>
      <c r="D26" s="324"/>
      <c r="E26" s="324"/>
      <c r="F26" s="324"/>
      <c r="G26" s="337"/>
      <c r="H26" s="324"/>
      <c r="I26" s="324"/>
      <c r="J26" s="324"/>
      <c r="K26" s="324"/>
      <c r="L26" s="324"/>
      <c r="M26" s="324"/>
      <c r="N26" s="324"/>
      <c r="O26" s="324">
        <f>'合同チーム参加申込書１'!F31</f>
      </c>
      <c r="P26" s="324"/>
      <c r="Q26" s="324"/>
      <c r="R26" s="324"/>
      <c r="S26" s="324"/>
      <c r="T26" s="324"/>
      <c r="U26" s="324"/>
      <c r="V26" s="325">
        <f>'合同チーム参加申込書１'!G31</f>
      </c>
      <c r="W26" s="326"/>
      <c r="X26" s="326"/>
      <c r="Y26" s="326"/>
      <c r="Z26" s="326"/>
      <c r="AA26" s="326"/>
      <c r="AB26" s="327"/>
      <c r="AC26" s="18"/>
      <c r="AD26" s="267">
        <f>'合同チーム参加申込書１'!I31</f>
      </c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7"/>
      <c r="AU26" s="264">
        <f>'合同チーム参加申込書１'!N31</f>
      </c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6"/>
    </row>
    <row r="27" spans="2:58" s="1" customFormat="1" ht="37.5" customHeight="1" thickBot="1">
      <c r="B27" s="321"/>
      <c r="C27" s="322"/>
      <c r="D27" s="322"/>
      <c r="E27" s="322"/>
      <c r="F27" s="322"/>
      <c r="G27" s="323"/>
      <c r="H27" s="322"/>
      <c r="I27" s="322"/>
      <c r="J27" s="322"/>
      <c r="K27" s="322"/>
      <c r="L27" s="322"/>
      <c r="M27" s="322"/>
      <c r="N27" s="322"/>
      <c r="O27" s="324">
        <f>'合同チーム参加申込書１'!F32</f>
      </c>
      <c r="P27" s="324"/>
      <c r="Q27" s="324"/>
      <c r="R27" s="324"/>
      <c r="S27" s="324"/>
      <c r="T27" s="324"/>
      <c r="U27" s="324"/>
      <c r="V27" s="325">
        <f>'合同チーム参加申込書１'!G32</f>
      </c>
      <c r="W27" s="326"/>
      <c r="X27" s="326"/>
      <c r="Y27" s="326"/>
      <c r="Z27" s="326"/>
      <c r="AA27" s="326"/>
      <c r="AB27" s="327"/>
      <c r="AC27" s="18"/>
      <c r="AD27" s="267">
        <f>'合同チーム参加申込書１'!I32</f>
      </c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8"/>
      <c r="AU27" s="264">
        <f>'合同チーム参加申込書１'!N32</f>
      </c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6"/>
    </row>
    <row r="28" spans="2:58" s="1" customFormat="1" ht="37.5" customHeight="1" thickBot="1">
      <c r="B28" s="330" t="s">
        <v>9</v>
      </c>
      <c r="C28" s="331"/>
      <c r="D28" s="331"/>
      <c r="E28" s="331"/>
      <c r="F28" s="331"/>
      <c r="G28" s="332"/>
      <c r="H28" s="278" t="s">
        <v>10</v>
      </c>
      <c r="I28" s="300"/>
      <c r="J28" s="300"/>
      <c r="K28" s="300"/>
      <c r="L28" s="301"/>
      <c r="M28" s="278" t="s">
        <v>11</v>
      </c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302"/>
      <c r="AC28" s="320" t="s">
        <v>12</v>
      </c>
      <c r="AD28" s="300"/>
      <c r="AE28" s="300"/>
      <c r="AF28" s="300"/>
      <c r="AG28" s="300"/>
      <c r="AH28" s="300"/>
      <c r="AI28" s="300"/>
      <c r="AJ28" s="300"/>
      <c r="AK28" s="301"/>
      <c r="AL28" s="278" t="s">
        <v>13</v>
      </c>
      <c r="AM28" s="279"/>
      <c r="AN28" s="279"/>
      <c r="AO28" s="279"/>
      <c r="AP28" s="279"/>
      <c r="AQ28" s="279"/>
      <c r="AR28" s="279"/>
      <c r="AS28" s="278" t="s">
        <v>14</v>
      </c>
      <c r="AT28" s="279"/>
      <c r="AU28" s="279"/>
      <c r="AV28" s="279"/>
      <c r="AW28" s="279"/>
      <c r="AX28" s="279"/>
      <c r="AY28" s="279"/>
      <c r="AZ28" s="278" t="s">
        <v>15</v>
      </c>
      <c r="BA28" s="279"/>
      <c r="BB28" s="279"/>
      <c r="BC28" s="279"/>
      <c r="BD28" s="279"/>
      <c r="BE28" s="279"/>
      <c r="BF28" s="302"/>
    </row>
    <row r="29" spans="2:58" s="1" customFormat="1" ht="37.5" customHeight="1" thickTop="1">
      <c r="B29" s="333"/>
      <c r="C29" s="334"/>
      <c r="D29" s="334"/>
      <c r="E29" s="334"/>
      <c r="F29" s="334"/>
      <c r="G29" s="335"/>
      <c r="H29" s="310" t="s">
        <v>120</v>
      </c>
      <c r="I29" s="311"/>
      <c r="J29" s="311"/>
      <c r="K29" s="311"/>
      <c r="L29" s="312"/>
      <c r="N29" s="313">
        <f>'合同チーム参加申込書１'!Q8</f>
      </c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4"/>
      <c r="AC29" s="315" t="s">
        <v>16</v>
      </c>
      <c r="AD29" s="316"/>
      <c r="AE29" s="316"/>
      <c r="AF29" s="316"/>
      <c r="AG29" s="317"/>
      <c r="AH29" s="319" t="s">
        <v>17</v>
      </c>
      <c r="AI29" s="319"/>
      <c r="AJ29" s="319"/>
      <c r="AK29" s="319"/>
      <c r="AL29" s="280">
        <f>'合同チーム参加申込書１'!K12</f>
      </c>
      <c r="AM29" s="281"/>
      <c r="AN29" s="281"/>
      <c r="AO29" s="281"/>
      <c r="AP29" s="281"/>
      <c r="AQ29" s="281"/>
      <c r="AR29" s="281"/>
      <c r="AS29" s="280">
        <f>'合同チーム参加申込書１'!M12</f>
      </c>
      <c r="AT29" s="281"/>
      <c r="AU29" s="281"/>
      <c r="AV29" s="281"/>
      <c r="AW29" s="281"/>
      <c r="AX29" s="281"/>
      <c r="AY29" s="281"/>
      <c r="AZ29" s="280">
        <f>'合同チーム参加申込書１'!O12</f>
      </c>
      <c r="BA29" s="281"/>
      <c r="BB29" s="281"/>
      <c r="BC29" s="281"/>
      <c r="BD29" s="281"/>
      <c r="BE29" s="281"/>
      <c r="BF29" s="282"/>
    </row>
    <row r="30" spans="2:58" s="1" customFormat="1" ht="37.5" customHeight="1">
      <c r="B30" s="333"/>
      <c r="C30" s="334"/>
      <c r="D30" s="334"/>
      <c r="E30" s="334"/>
      <c r="F30" s="334"/>
      <c r="G30" s="335"/>
      <c r="H30" s="289" t="s">
        <v>118</v>
      </c>
      <c r="I30" s="290"/>
      <c r="J30" s="290"/>
      <c r="K30" s="290"/>
      <c r="L30" s="291"/>
      <c r="M30" s="19"/>
      <c r="N30" s="328">
        <f>'合同チーム参加申込書１'!H10</f>
      </c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9"/>
      <c r="AC30" s="318"/>
      <c r="AD30" s="316"/>
      <c r="AE30" s="316"/>
      <c r="AF30" s="316"/>
      <c r="AG30" s="317"/>
      <c r="AH30" s="319" t="s">
        <v>18</v>
      </c>
      <c r="AI30" s="319"/>
      <c r="AJ30" s="319"/>
      <c r="AK30" s="319"/>
      <c r="AL30" s="280">
        <f>'合同チーム参加申込書１'!S12</f>
      </c>
      <c r="AM30" s="281"/>
      <c r="AN30" s="281"/>
      <c r="AO30" s="281"/>
      <c r="AP30" s="281"/>
      <c r="AQ30" s="281"/>
      <c r="AR30" s="281"/>
      <c r="AS30" s="280">
        <f>'合同チーム参加申込書１'!U12</f>
      </c>
      <c r="AT30" s="281"/>
      <c r="AU30" s="281"/>
      <c r="AV30" s="281"/>
      <c r="AW30" s="281"/>
      <c r="AX30" s="281"/>
      <c r="AY30" s="281"/>
      <c r="AZ30" s="280">
        <f>'合同チーム参加申込書１'!W12</f>
      </c>
      <c r="BA30" s="281"/>
      <c r="BB30" s="281"/>
      <c r="BC30" s="281"/>
      <c r="BD30" s="281"/>
      <c r="BE30" s="281"/>
      <c r="BF30" s="282"/>
    </row>
    <row r="31" spans="2:58" s="1" customFormat="1" ht="37.5" customHeight="1" thickBot="1">
      <c r="B31" s="333"/>
      <c r="C31" s="334"/>
      <c r="D31" s="334"/>
      <c r="E31" s="334"/>
      <c r="F31" s="334"/>
      <c r="G31" s="335"/>
      <c r="H31" s="289" t="s">
        <v>119</v>
      </c>
      <c r="I31" s="290"/>
      <c r="J31" s="290"/>
      <c r="K31" s="290"/>
      <c r="L31" s="291"/>
      <c r="M31" s="19"/>
      <c r="N31" s="292">
        <f>'合同チーム参加申込書１'!P10</f>
      </c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3"/>
      <c r="AC31" s="294" t="s">
        <v>19</v>
      </c>
      <c r="AD31" s="295"/>
      <c r="AE31" s="295"/>
      <c r="AF31" s="295"/>
      <c r="AG31" s="296"/>
      <c r="AH31" s="299" t="s">
        <v>17</v>
      </c>
      <c r="AI31" s="299"/>
      <c r="AJ31" s="299"/>
      <c r="AK31" s="299"/>
      <c r="AL31" s="275">
        <f>'合同チーム参加申込書１'!K13</f>
      </c>
      <c r="AM31" s="276"/>
      <c r="AN31" s="276"/>
      <c r="AO31" s="276"/>
      <c r="AP31" s="276"/>
      <c r="AQ31" s="276"/>
      <c r="AR31" s="276"/>
      <c r="AS31" s="275">
        <f>'合同チーム参加申込書１'!M13</f>
      </c>
      <c r="AT31" s="276"/>
      <c r="AU31" s="276"/>
      <c r="AV31" s="276"/>
      <c r="AW31" s="276"/>
      <c r="AX31" s="276"/>
      <c r="AY31" s="276"/>
      <c r="AZ31" s="275">
        <f>'合同チーム参加申込書１'!O13</f>
      </c>
      <c r="BA31" s="276"/>
      <c r="BB31" s="276"/>
      <c r="BC31" s="276"/>
      <c r="BD31" s="276"/>
      <c r="BE31" s="276"/>
      <c r="BF31" s="277"/>
    </row>
    <row r="32" spans="2:58" s="1" customFormat="1" ht="37.5" customHeight="1" thickBot="1">
      <c r="B32" s="303" t="s">
        <v>20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5"/>
      <c r="AC32" s="297"/>
      <c r="AD32" s="297"/>
      <c r="AE32" s="297"/>
      <c r="AF32" s="297"/>
      <c r="AG32" s="298"/>
      <c r="AH32" s="309" t="s">
        <v>18</v>
      </c>
      <c r="AI32" s="309"/>
      <c r="AJ32" s="309"/>
      <c r="AK32" s="309"/>
      <c r="AL32" s="269">
        <f>'合同チーム参加申込書１'!S13</f>
      </c>
      <c r="AM32" s="270"/>
      <c r="AN32" s="270"/>
      <c r="AO32" s="270"/>
      <c r="AP32" s="270"/>
      <c r="AQ32" s="270"/>
      <c r="AR32" s="270"/>
      <c r="AS32" s="269">
        <f>'合同チーム参加申込書１'!U13</f>
      </c>
      <c r="AT32" s="270"/>
      <c r="AU32" s="270"/>
      <c r="AV32" s="270"/>
      <c r="AW32" s="270"/>
      <c r="AX32" s="270"/>
      <c r="AY32" s="270"/>
      <c r="AZ32" s="269">
        <f>'合同チーム参加申込書１'!W13</f>
      </c>
      <c r="BA32" s="270"/>
      <c r="BB32" s="270"/>
      <c r="BC32" s="270"/>
      <c r="BD32" s="270"/>
      <c r="BE32" s="270"/>
      <c r="BF32" s="271"/>
    </row>
    <row r="33" spans="2:58" s="1" customFormat="1" ht="37.5" customHeight="1">
      <c r="B33" s="306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8"/>
      <c r="AC33" s="272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4"/>
    </row>
    <row r="34" spans="2:58" s="1" customFormat="1" ht="34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83" t="s">
        <v>21</v>
      </c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5"/>
    </row>
    <row r="35" spans="2:58" s="1" customFormat="1" ht="34.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86" t="s">
        <v>36</v>
      </c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8"/>
    </row>
  </sheetData>
  <sheetProtection/>
  <mergeCells count="156">
    <mergeCell ref="AJ5:BF6"/>
    <mergeCell ref="B6:G6"/>
    <mergeCell ref="H6:AH6"/>
    <mergeCell ref="B1:AB1"/>
    <mergeCell ref="AI1:BF1"/>
    <mergeCell ref="AI2:BF2"/>
    <mergeCell ref="B4:BF4"/>
    <mergeCell ref="AD10:AS10"/>
    <mergeCell ref="AD11:AS11"/>
    <mergeCell ref="B8:G9"/>
    <mergeCell ref="H8:N9"/>
    <mergeCell ref="O8:U9"/>
    <mergeCell ref="V8:AB9"/>
    <mergeCell ref="B10:G10"/>
    <mergeCell ref="H10:N10"/>
    <mergeCell ref="O10:U10"/>
    <mergeCell ref="V10:AB10"/>
    <mergeCell ref="AD12:AS12"/>
    <mergeCell ref="B11:G11"/>
    <mergeCell ref="H11:N11"/>
    <mergeCell ref="O11:U11"/>
    <mergeCell ref="V11:AB11"/>
    <mergeCell ref="B12:G12"/>
    <mergeCell ref="H12:N12"/>
    <mergeCell ref="O12:U12"/>
    <mergeCell ref="V12:AB12"/>
    <mergeCell ref="AD14:AS14"/>
    <mergeCell ref="B13:G13"/>
    <mergeCell ref="H13:N13"/>
    <mergeCell ref="O13:U13"/>
    <mergeCell ref="V13:AB13"/>
    <mergeCell ref="AD13:AS13"/>
    <mergeCell ref="B14:G14"/>
    <mergeCell ref="H14:N14"/>
    <mergeCell ref="O14:U14"/>
    <mergeCell ref="V14:AB14"/>
    <mergeCell ref="AD16:AS16"/>
    <mergeCell ref="B15:G15"/>
    <mergeCell ref="H15:N15"/>
    <mergeCell ref="O15:U15"/>
    <mergeCell ref="V15:AB15"/>
    <mergeCell ref="AD15:AS15"/>
    <mergeCell ref="B16:G16"/>
    <mergeCell ref="H16:N16"/>
    <mergeCell ref="O16:U16"/>
    <mergeCell ref="V16:AB16"/>
    <mergeCell ref="B17:G17"/>
    <mergeCell ref="H17:N17"/>
    <mergeCell ref="O17:U17"/>
    <mergeCell ref="V17:AB17"/>
    <mergeCell ref="B18:G18"/>
    <mergeCell ref="H18:N18"/>
    <mergeCell ref="O18:U18"/>
    <mergeCell ref="V18:AB18"/>
    <mergeCell ref="B19:G19"/>
    <mergeCell ref="H19:N19"/>
    <mergeCell ref="O19:U19"/>
    <mergeCell ref="V19:AB19"/>
    <mergeCell ref="B20:G20"/>
    <mergeCell ref="H20:N20"/>
    <mergeCell ref="O20:U20"/>
    <mergeCell ref="V20:AB20"/>
    <mergeCell ref="B21:G21"/>
    <mergeCell ref="H21:N21"/>
    <mergeCell ref="O21:U21"/>
    <mergeCell ref="V21:AB21"/>
    <mergeCell ref="B22:G22"/>
    <mergeCell ref="H22:N22"/>
    <mergeCell ref="O22:U22"/>
    <mergeCell ref="V22:AB22"/>
    <mergeCell ref="B23:G23"/>
    <mergeCell ref="H23:N23"/>
    <mergeCell ref="O23:U23"/>
    <mergeCell ref="V23:AB23"/>
    <mergeCell ref="AD23:AS23"/>
    <mergeCell ref="B24:G24"/>
    <mergeCell ref="H24:N24"/>
    <mergeCell ref="O24:U24"/>
    <mergeCell ref="V24:AB24"/>
    <mergeCell ref="B25:G25"/>
    <mergeCell ref="H25:N25"/>
    <mergeCell ref="O25:U25"/>
    <mergeCell ref="V25:AB25"/>
    <mergeCell ref="AD25:AS25"/>
    <mergeCell ref="B26:G26"/>
    <mergeCell ref="H26:N26"/>
    <mergeCell ref="O26:U26"/>
    <mergeCell ref="V26:AB26"/>
    <mergeCell ref="AC28:AK28"/>
    <mergeCell ref="AH30:AK30"/>
    <mergeCell ref="B27:G27"/>
    <mergeCell ref="H27:N27"/>
    <mergeCell ref="O27:U27"/>
    <mergeCell ref="V27:AB27"/>
    <mergeCell ref="AD27:AS27"/>
    <mergeCell ref="H30:L30"/>
    <mergeCell ref="N30:AB30"/>
    <mergeCell ref="B28:G31"/>
    <mergeCell ref="H28:L28"/>
    <mergeCell ref="M28:AB28"/>
    <mergeCell ref="B32:AB33"/>
    <mergeCell ref="AH32:AK32"/>
    <mergeCell ref="AZ28:BF28"/>
    <mergeCell ref="H29:L29"/>
    <mergeCell ref="N29:AB29"/>
    <mergeCell ref="AC29:AG30"/>
    <mergeCell ref="AH29:AK29"/>
    <mergeCell ref="AL29:AR29"/>
    <mergeCell ref="AC34:BF34"/>
    <mergeCell ref="AC35:BF35"/>
    <mergeCell ref="AZ30:BF30"/>
    <mergeCell ref="H31:L31"/>
    <mergeCell ref="N31:AB31"/>
    <mergeCell ref="AC31:AG32"/>
    <mergeCell ref="AH31:AK31"/>
    <mergeCell ref="AL31:AR31"/>
    <mergeCell ref="AC33:BF33"/>
    <mergeCell ref="AU26:BF26"/>
    <mergeCell ref="AU27:BF27"/>
    <mergeCell ref="AS31:AY31"/>
    <mergeCell ref="AZ31:BF31"/>
    <mergeCell ref="AL28:AR28"/>
    <mergeCell ref="AS28:AY28"/>
    <mergeCell ref="AL30:AR30"/>
    <mergeCell ref="AS30:AY30"/>
    <mergeCell ref="AS29:AY29"/>
    <mergeCell ref="AU18:BF18"/>
    <mergeCell ref="AU19:BF19"/>
    <mergeCell ref="AU20:BF20"/>
    <mergeCell ref="AU21:BF21"/>
    <mergeCell ref="AL32:AR32"/>
    <mergeCell ref="AS32:AY32"/>
    <mergeCell ref="AZ32:BF32"/>
    <mergeCell ref="AZ29:BF29"/>
    <mergeCell ref="AD26:AS26"/>
    <mergeCell ref="AD24:AS24"/>
    <mergeCell ref="AU24:BF24"/>
    <mergeCell ref="AU25:BF25"/>
    <mergeCell ref="AU10:BF10"/>
    <mergeCell ref="AU11:BF11"/>
    <mergeCell ref="AU12:BF12"/>
    <mergeCell ref="AU13:BF13"/>
    <mergeCell ref="AU14:BF14"/>
    <mergeCell ref="AU15:BF15"/>
    <mergeCell ref="AU16:BF16"/>
    <mergeCell ref="AU17:BF17"/>
    <mergeCell ref="AC8:AS9"/>
    <mergeCell ref="AU8:BF9"/>
    <mergeCell ref="AU22:BF22"/>
    <mergeCell ref="AU23:BF23"/>
    <mergeCell ref="AD22:AS22"/>
    <mergeCell ref="AD21:AS21"/>
    <mergeCell ref="AD20:AS20"/>
    <mergeCell ref="AD19:AS19"/>
    <mergeCell ref="AD18:AS18"/>
    <mergeCell ref="AD17:AS17"/>
  </mergeCells>
  <printOptions horizontalCentered="1"/>
  <pageMargins left="0.31496062992125984" right="0.31496062992125984" top="0.72" bottom="0.2755905511811024" header="0.35433070866141736" footer="0.1968503937007874"/>
  <pageSetup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k-ikee</dc:creator>
  <cp:keywords/>
  <dc:description/>
  <cp:lastModifiedBy>SHIRAISHI</cp:lastModifiedBy>
  <cp:lastPrinted>2015-08-03T06:54:37Z</cp:lastPrinted>
  <dcterms:created xsi:type="dcterms:W3CDTF">2011-07-30T14:48:01Z</dcterms:created>
  <dcterms:modified xsi:type="dcterms:W3CDTF">2019-06-10T08:23:53Z</dcterms:modified>
  <cp:category/>
  <cp:version/>
  <cp:contentType/>
  <cp:contentStatus/>
</cp:coreProperties>
</file>